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货品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<sst xmlns="http://schemas.openxmlformats.org/spreadsheetml/2006/main" count="63">
  <si>
    <t>亲们：1、此表品种为新品;2、有需求的门店请在4月20日9：00前以EXCL表格发到内网“专用邮箱里--业务部中药组”邮箱内，预计15个工作日由业务部中药组铺货到店。3、品种要货计划格式按下表格式（请门店不要的品种数量栏空缺就可，不要删除，便于业务部汇总统计，谢谢！）如有疑问请电话王晓燕：69515559</t>
  </si>
  <si>
    <t>旗舰店要货计划</t>
  </si>
  <si>
    <t>序号</t>
  </si>
  <si>
    <r>
      <t>门店</t>
    </r>
    <r>
      <rPr>
        <b/>
        <sz val="10"/>
        <color indexed="10"/>
        <rFont val="Arial"/>
        <family val="2"/>
        <charset val="0"/>
      </rPr>
      <t>id</t>
    </r>
  </si>
  <si>
    <t>货品ID</t>
  </si>
  <si>
    <t>要货数量</t>
  </si>
  <si>
    <t>通用名</t>
  </si>
  <si>
    <t>规格</t>
  </si>
  <si>
    <t>单位</t>
  </si>
  <si>
    <t>生产厂家</t>
  </si>
  <si>
    <t>零售价</t>
  </si>
  <si>
    <t xml:space="preserve">茯苓粉
</t>
  </si>
  <si>
    <t xml:space="preserve">180g（优质）
</t>
  </si>
  <si>
    <t>听</t>
  </si>
  <si>
    <t>太极集团四川绵阳制药有限公司</t>
  </si>
  <si>
    <t xml:space="preserve">灵芝粉
</t>
  </si>
  <si>
    <t xml:space="preserve">36g（优质）
</t>
  </si>
  <si>
    <t xml:space="preserve">黄芪粉
</t>
  </si>
  <si>
    <t xml:space="preserve">130g（优质）
</t>
  </si>
  <si>
    <t xml:space="preserve">听
</t>
  </si>
  <si>
    <t xml:space="preserve">山楂粉
</t>
  </si>
  <si>
    <t xml:space="preserve">150g（优质）
</t>
  </si>
  <si>
    <t xml:space="preserve">丹参粉
</t>
  </si>
  <si>
    <t xml:space="preserve">鸡内金粉
</t>
  </si>
  <si>
    <t>江中猴姑早餐米稀(米糊)</t>
  </si>
  <si>
    <t>450g(15包)</t>
  </si>
  <si>
    <t>盒</t>
  </si>
  <si>
    <t>江西江中食疗科技有限公司</t>
  </si>
  <si>
    <t>粉葛粉</t>
  </si>
  <si>
    <t>130g</t>
  </si>
  <si>
    <t>瓶</t>
  </si>
  <si>
    <t>薏苡仁粉</t>
  </si>
  <si>
    <t>红糖姜茶</t>
  </si>
  <si>
    <t>96g(8gx12包）</t>
  </si>
  <si>
    <t>福建好日子食品有限公司</t>
  </si>
  <si>
    <t>生姜红糖</t>
  </si>
  <si>
    <t>216g(18gx12条）</t>
  </si>
  <si>
    <t>袋</t>
  </si>
  <si>
    <t>大枣红糖</t>
  </si>
  <si>
    <t>枸杞红糖</t>
  </si>
  <si>
    <t>216g（18gx12条）</t>
  </si>
  <si>
    <t>阿胶红糖</t>
  </si>
  <si>
    <t>江中猴姑早餐米稀</t>
  </si>
  <si>
    <t>40gx6杯</t>
  </si>
  <si>
    <t>48g(8gx6包）</t>
  </si>
  <si>
    <t>金银花露饮料</t>
  </si>
  <si>
    <t>340ml</t>
  </si>
  <si>
    <t>广州白云山和黄医药有限公司</t>
  </si>
  <si>
    <t>白及粉</t>
  </si>
  <si>
    <t>60g</t>
  </si>
  <si>
    <t>成都岷江源药业股份有限公司（成都岷江源药业有限公司）</t>
  </si>
  <si>
    <t>银耳</t>
  </si>
  <si>
    <t>100g</t>
  </si>
  <si>
    <t>四川德仁堂中药科技股份有限公司</t>
  </si>
  <si>
    <t>单方耳冰糖银耳汤块</t>
  </si>
  <si>
    <t>21gx5枚</t>
  </si>
  <si>
    <t>通江古林银耳有限公司</t>
  </si>
  <si>
    <t>银耳汤</t>
  </si>
  <si>
    <t>8gx10枚</t>
  </si>
  <si>
    <t>猴姑苏打饼干15天装</t>
  </si>
  <si>
    <t>720g</t>
  </si>
  <si>
    <t>猴姑酥性饼干</t>
  </si>
  <si>
    <t>30天装 1440g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</si>
</sst>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8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4"/>
      <name val="宋体"/>
      <charset val="134"/>
    </font>
    <font>
      <b/>
      <sz val="14"/>
      <name val="Arial"/>
      <family val="2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0"/>
      <color indexed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6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8376;&#24215;&#26368;&#32456;&#25191;&#34892;&#20215;&#26684;&#34920;_201704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161836</v>
          </cell>
          <cell r="C2" t="str">
            <v>银耳汤</v>
          </cell>
          <cell r="D2" t="str">
            <v>8gx10枚</v>
          </cell>
          <cell r="E2" t="str">
            <v>盒</v>
          </cell>
          <cell r="F2" t="str">
            <v>通江古林银耳有限公司</v>
          </cell>
          <cell r="G2" t="str">
            <v>通江古林</v>
          </cell>
          <cell r="H2" t="str">
            <v>公司零售价</v>
          </cell>
          <cell r="I2">
            <v>148</v>
          </cell>
        </row>
        <row r="3">
          <cell r="B3">
            <v>161803</v>
          </cell>
          <cell r="C3" t="str">
            <v>单方耳冰糖银耳汤块</v>
          </cell>
          <cell r="D3" t="str">
            <v>21gx5枚</v>
          </cell>
          <cell r="E3" t="str">
            <v>盒</v>
          </cell>
          <cell r="F3" t="str">
            <v>通江古林银耳有限公司</v>
          </cell>
          <cell r="G3" t="str">
            <v>通江古林</v>
          </cell>
          <cell r="H3" t="str">
            <v>公司零售价</v>
          </cell>
          <cell r="I3">
            <v>49</v>
          </cell>
        </row>
        <row r="4">
          <cell r="B4">
            <v>161782</v>
          </cell>
          <cell r="C4" t="str">
            <v>银耳</v>
          </cell>
          <cell r="D4" t="str">
            <v>100g</v>
          </cell>
          <cell r="E4" t="str">
            <v>袋</v>
          </cell>
          <cell r="F4" t="str">
            <v>四川德仁堂中药科技股份有限公司</v>
          </cell>
          <cell r="G4" t="str">
            <v>四川</v>
          </cell>
          <cell r="H4" t="str">
            <v>公司零售价</v>
          </cell>
          <cell r="I4">
            <v>19</v>
          </cell>
        </row>
        <row r="5">
          <cell r="B5">
            <v>161599</v>
          </cell>
          <cell r="C5" t="str">
            <v>白及粉</v>
          </cell>
          <cell r="D5" t="str">
            <v>60g</v>
          </cell>
          <cell r="E5" t="str">
            <v>瓶</v>
          </cell>
          <cell r="F5" t="str">
            <v>成都岷江源药业股份有限公司（成都岷江源药业有限公司）</v>
          </cell>
          <cell r="G5" t="str">
            <v>四川</v>
          </cell>
          <cell r="H5" t="str">
            <v>公司零售价</v>
          </cell>
          <cell r="I5">
            <v>320.5</v>
          </cell>
        </row>
        <row r="6">
          <cell r="B6">
            <v>161596</v>
          </cell>
          <cell r="C6" t="str">
            <v>金银花露饮料</v>
          </cell>
          <cell r="D6" t="str">
            <v>340ml</v>
          </cell>
          <cell r="E6" t="str">
            <v>瓶</v>
          </cell>
          <cell r="F6" t="str">
            <v>广州白云山和黄医药有限公司</v>
          </cell>
          <cell r="G6" t="str">
            <v>广州白云山</v>
          </cell>
          <cell r="H6" t="str">
            <v>公司零售价</v>
          </cell>
          <cell r="I6">
            <v>5.5</v>
          </cell>
        </row>
        <row r="7">
          <cell r="B7">
            <v>161595</v>
          </cell>
          <cell r="C7" t="str">
            <v>红糖姜茶</v>
          </cell>
          <cell r="D7" t="str">
            <v>48g(8gx6包）</v>
          </cell>
          <cell r="E7" t="str">
            <v>盒</v>
          </cell>
          <cell r="F7" t="str">
            <v>福建好日子食品有限公司</v>
          </cell>
          <cell r="G7" t="str">
            <v>福建好日子</v>
          </cell>
          <cell r="H7" t="str">
            <v>公司零售价</v>
          </cell>
          <cell r="I7">
            <v>9.9</v>
          </cell>
        </row>
        <row r="8">
          <cell r="B8">
            <v>161197</v>
          </cell>
          <cell r="C8" t="str">
            <v>江中猴姑早餐米稀</v>
          </cell>
          <cell r="D8" t="str">
            <v>40gx6杯</v>
          </cell>
          <cell r="E8" t="str">
            <v>盒</v>
          </cell>
          <cell r="F8" t="str">
            <v>江西江中食疗科技有限公司</v>
          </cell>
          <cell r="G8" t="str">
            <v>江西江中</v>
          </cell>
          <cell r="H8" t="str">
            <v>公司零售价</v>
          </cell>
          <cell r="I8">
            <v>52.8</v>
          </cell>
        </row>
        <row r="9">
          <cell r="B9">
            <v>161193</v>
          </cell>
          <cell r="C9" t="str">
            <v>阿胶红糖</v>
          </cell>
          <cell r="D9" t="str">
            <v>216g(18gx12条）</v>
          </cell>
          <cell r="E9" t="str">
            <v>袋</v>
          </cell>
          <cell r="F9" t="str">
            <v>福建好日子食品有限公司</v>
          </cell>
          <cell r="G9" t="str">
            <v>福建好日子</v>
          </cell>
          <cell r="H9" t="str">
            <v>公司零售价</v>
          </cell>
          <cell r="I9">
            <v>19.8</v>
          </cell>
        </row>
        <row r="10">
          <cell r="B10">
            <v>161192</v>
          </cell>
          <cell r="C10" t="str">
            <v>枸杞红糖</v>
          </cell>
          <cell r="D10" t="str">
            <v>216g（18gx12条）</v>
          </cell>
          <cell r="E10" t="str">
            <v>袋</v>
          </cell>
          <cell r="F10" t="str">
            <v>福建好日子食品有限公司</v>
          </cell>
          <cell r="G10" t="str">
            <v>福建好日子</v>
          </cell>
          <cell r="H10" t="str">
            <v>公司零售价</v>
          </cell>
          <cell r="I10">
            <v>19.8</v>
          </cell>
        </row>
        <row r="11">
          <cell r="B11">
            <v>161191</v>
          </cell>
          <cell r="C11" t="str">
            <v>大枣红糖</v>
          </cell>
          <cell r="D11" t="str">
            <v>216g(18gx12条）</v>
          </cell>
          <cell r="E11" t="str">
            <v>袋</v>
          </cell>
          <cell r="F11" t="str">
            <v>福建好日子食品有限公司</v>
          </cell>
          <cell r="G11" t="str">
            <v>福建好日子</v>
          </cell>
          <cell r="H11" t="str">
            <v>公司零售价</v>
          </cell>
          <cell r="I11">
            <v>19.8</v>
          </cell>
        </row>
        <row r="12">
          <cell r="B12">
            <v>161190</v>
          </cell>
          <cell r="C12" t="str">
            <v>生姜红糖</v>
          </cell>
          <cell r="D12" t="str">
            <v>216g(18gx12条）</v>
          </cell>
          <cell r="E12" t="str">
            <v>袋</v>
          </cell>
          <cell r="F12" t="str">
            <v>福建好日子食品有限公司</v>
          </cell>
          <cell r="G12" t="str">
            <v>福建好日子</v>
          </cell>
          <cell r="H12" t="str">
            <v>公司零售价</v>
          </cell>
          <cell r="I12">
            <v>19.8</v>
          </cell>
        </row>
        <row r="13">
          <cell r="B13">
            <v>161189</v>
          </cell>
          <cell r="C13" t="str">
            <v>红糖姜茶</v>
          </cell>
          <cell r="D13" t="str">
            <v>96g(8gx12包）</v>
          </cell>
          <cell r="E13" t="str">
            <v>盒</v>
          </cell>
          <cell r="F13" t="str">
            <v>福建好日子食品有限公司</v>
          </cell>
          <cell r="G13" t="str">
            <v>福建好日子</v>
          </cell>
          <cell r="H13" t="str">
            <v>公司零售价</v>
          </cell>
          <cell r="I13">
            <v>24</v>
          </cell>
        </row>
        <row r="14">
          <cell r="B14">
            <v>157792</v>
          </cell>
          <cell r="C14" t="str">
            <v>江中猴姑早餐米稀(米糊)</v>
          </cell>
          <cell r="D14" t="str">
            <v>450g(15包)</v>
          </cell>
          <cell r="E14" t="str">
            <v>盒</v>
          </cell>
          <cell r="F14" t="str">
            <v>江西江中食疗科技有限公司</v>
          </cell>
          <cell r="G14" t="str">
            <v>江中食疗</v>
          </cell>
          <cell r="H14" t="str">
            <v>公司零售价</v>
          </cell>
          <cell r="I14">
            <v>98</v>
          </cell>
        </row>
        <row r="15">
          <cell r="B15">
            <v>154702</v>
          </cell>
          <cell r="C15" t="str">
            <v>鸡内金粉
</v>
          </cell>
          <cell r="D15" t="str">
            <v>150g（优质）
</v>
          </cell>
          <cell r="E15" t="str">
            <v>听</v>
          </cell>
          <cell r="F15" t="str">
            <v>太极集团四川绵阳制药有限公司</v>
          </cell>
          <cell r="G15" t="str">
            <v>四川
</v>
          </cell>
          <cell r="H15" t="str">
            <v>公司零售价</v>
          </cell>
          <cell r="I15">
            <v>48</v>
          </cell>
        </row>
        <row r="16">
          <cell r="B16">
            <v>154701</v>
          </cell>
          <cell r="C16" t="str">
            <v>丹参粉
</v>
          </cell>
          <cell r="D16" t="str">
            <v>150g（优质）
</v>
          </cell>
          <cell r="E16" t="str">
            <v>听</v>
          </cell>
          <cell r="F16" t="str">
            <v>太极集团四川绵阳制药有限公司</v>
          </cell>
          <cell r="G16" t="str">
            <v>山东
</v>
          </cell>
          <cell r="H16" t="str">
            <v>公司零售价</v>
          </cell>
          <cell r="I16">
            <v>73</v>
          </cell>
        </row>
        <row r="17">
          <cell r="B17">
            <v>154700</v>
          </cell>
          <cell r="C17" t="str">
            <v>山楂粉
</v>
          </cell>
          <cell r="D17" t="str">
            <v>150g（优质）
</v>
          </cell>
          <cell r="E17" t="str">
            <v>听</v>
          </cell>
          <cell r="F17" t="str">
            <v>太极集团四川绵阳制药有限公司</v>
          </cell>
          <cell r="G17" t="str">
            <v>山东
</v>
          </cell>
          <cell r="H17" t="str">
            <v>公司零售价</v>
          </cell>
          <cell r="I17">
            <v>58</v>
          </cell>
        </row>
        <row r="18">
          <cell r="B18">
            <v>154699</v>
          </cell>
          <cell r="C18" t="str">
            <v>黄芪粉
</v>
          </cell>
          <cell r="D18" t="str">
            <v>130g（优质）
</v>
          </cell>
          <cell r="E18" t="str">
            <v>听
</v>
          </cell>
          <cell r="F18" t="str">
            <v>太极集团四川绵阳制药有限公司</v>
          </cell>
          <cell r="G18" t="str">
            <v>甘肃
</v>
          </cell>
          <cell r="H18" t="str">
            <v>公司零售价</v>
          </cell>
          <cell r="I18">
            <v>73</v>
          </cell>
        </row>
        <row r="19">
          <cell r="B19">
            <v>154698</v>
          </cell>
          <cell r="C19" t="str">
            <v>灵芝粉
</v>
          </cell>
          <cell r="D19" t="str">
            <v>36g（优质）
</v>
          </cell>
          <cell r="E19" t="str">
            <v>听</v>
          </cell>
          <cell r="F19" t="str">
            <v>太极集团四川绵阳制药有限公司</v>
          </cell>
          <cell r="G19" t="str">
            <v>四川
</v>
          </cell>
          <cell r="H19" t="str">
            <v>公司零售价</v>
          </cell>
          <cell r="I19">
            <v>53</v>
          </cell>
        </row>
        <row r="20">
          <cell r="B20">
            <v>154697</v>
          </cell>
          <cell r="C20" t="str">
            <v>茯苓粉
</v>
          </cell>
          <cell r="D20" t="str">
            <v>180g（优质）
</v>
          </cell>
          <cell r="E20" t="str">
            <v>听</v>
          </cell>
          <cell r="F20" t="str">
            <v>太极集团四川绵阳制药有限公司</v>
          </cell>
          <cell r="G20" t="str">
            <v>云南
</v>
          </cell>
          <cell r="H20" t="str">
            <v>公司零售价</v>
          </cell>
          <cell r="I20">
            <v>68</v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8"/>
  <sheetViews>
    <sheetView tabSelected="1" workbookViewId="0">
      <selection activeCell="M14" sqref="M14"/>
    </sheetView>
  </sheetViews>
  <sheetFormatPr defaultColWidth="9.14285714285714" defaultRowHeight="12.75"/>
  <cols>
    <col min="1" max="1" width="5.57142857142857" style="1" customWidth="1"/>
    <col min="2" max="2" width="9.14285714285714" style="2"/>
    <col min="3" max="3" width="9.14285714285714" style="1"/>
    <col min="4" max="4" width="9.14285714285714" style="2"/>
    <col min="5" max="5" width="20.1428571428571" customWidth="1"/>
    <col min="6" max="6" width="17.7142857142857" customWidth="1"/>
    <col min="7" max="7" width="6.57142857142857" style="1" customWidth="1"/>
    <col min="8" max="8" width="30.5714285714286" customWidth="1"/>
    <col min="9" max="9" width="8.71428571428571" style="1" customWidth="1"/>
    <col min="10" max="10" width="15" customWidth="1"/>
  </cols>
  <sheetData>
    <row r="2" ht="48" customHeight="1" spans="1:9">
      <c r="A2" s="3" t="s">
        <v>0</v>
      </c>
      <c r="B2" s="4"/>
      <c r="C2" s="4"/>
      <c r="D2" s="5"/>
      <c r="E2" s="5"/>
      <c r="F2" s="5"/>
      <c r="G2" s="5"/>
      <c r="H2" s="5"/>
      <c r="I2" s="4"/>
    </row>
    <row r="3" ht="44" customHeight="1" spans="1:10">
      <c r="A3" s="5"/>
      <c r="B3" s="4"/>
      <c r="C3" s="4"/>
      <c r="D3" s="5"/>
      <c r="E3" s="5"/>
      <c r="F3" s="5"/>
      <c r="G3" s="5"/>
      <c r="H3" s="5"/>
      <c r="I3" s="4"/>
      <c r="J3" s="15" t="s">
        <v>1</v>
      </c>
    </row>
    <row r="4" spans="10:10">
      <c r="J4" s="14"/>
    </row>
    <row r="5" spans="1:10">
      <c r="A5" s="6" t="s">
        <v>2</v>
      </c>
      <c r="B5" s="7" t="s">
        <v>3</v>
      </c>
      <c r="C5" s="8" t="s">
        <v>4</v>
      </c>
      <c r="D5" s="9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16" t="s">
        <v>10</v>
      </c>
      <c r="J5" s="14"/>
    </row>
    <row r="6" spans="1:10">
      <c r="A6" s="10">
        <v>1</v>
      </c>
      <c r="B6" s="11"/>
      <c r="C6" s="12">
        <v>154697</v>
      </c>
      <c r="D6" s="13"/>
      <c r="E6" s="14" t="s">
        <v>11</v>
      </c>
      <c r="F6" s="14" t="s">
        <v>12</v>
      </c>
      <c r="G6" s="10" t="s">
        <v>13</v>
      </c>
      <c r="H6" s="14" t="s">
        <v>14</v>
      </c>
      <c r="I6" s="17">
        <f ca="1">VLOOKUP(C6,[1]门店最终执行价格表!$B$1:$I$65536,8,0)</f>
        <v>68</v>
      </c>
      <c r="J6" s="14">
        <v>21</v>
      </c>
    </row>
    <row r="7" spans="1:10">
      <c r="A7" s="10">
        <v>2</v>
      </c>
      <c r="B7" s="11"/>
      <c r="C7" s="12">
        <v>154698</v>
      </c>
      <c r="D7" s="13"/>
      <c r="E7" s="14" t="s">
        <v>15</v>
      </c>
      <c r="F7" s="14" t="s">
        <v>16</v>
      </c>
      <c r="G7" s="10" t="s">
        <v>13</v>
      </c>
      <c r="H7" s="14" t="s">
        <v>14</v>
      </c>
      <c r="I7" s="17">
        <f ca="1">VLOOKUP(C7,[1]门店最终执行价格表!$B$1:$I$65536,8,0)</f>
        <v>53</v>
      </c>
      <c r="J7" s="14">
        <v>21</v>
      </c>
    </row>
    <row r="8" spans="1:10">
      <c r="A8" s="10">
        <v>3</v>
      </c>
      <c r="B8" s="11"/>
      <c r="C8" s="12">
        <v>154699</v>
      </c>
      <c r="D8" s="13"/>
      <c r="E8" s="14" t="s">
        <v>17</v>
      </c>
      <c r="F8" s="14" t="s">
        <v>18</v>
      </c>
      <c r="G8" s="10" t="s">
        <v>19</v>
      </c>
      <c r="H8" s="14" t="s">
        <v>14</v>
      </c>
      <c r="I8" s="17">
        <f ca="1">VLOOKUP(C8,[1]门店最终执行价格表!$B$1:$I$65536,8,0)</f>
        <v>73</v>
      </c>
      <c r="J8" s="14">
        <v>21</v>
      </c>
    </row>
    <row r="9" spans="1:10">
      <c r="A9" s="10">
        <v>4</v>
      </c>
      <c r="B9" s="11"/>
      <c r="C9" s="12">
        <v>154700</v>
      </c>
      <c r="D9" s="13"/>
      <c r="E9" s="14" t="s">
        <v>20</v>
      </c>
      <c r="F9" s="14" t="s">
        <v>21</v>
      </c>
      <c r="G9" s="10" t="s">
        <v>13</v>
      </c>
      <c r="H9" s="14" t="s">
        <v>14</v>
      </c>
      <c r="I9" s="17">
        <f ca="1">VLOOKUP(C9,[1]门店最终执行价格表!$B$1:$I$65536,8,0)</f>
        <v>58</v>
      </c>
      <c r="J9" s="14">
        <v>21</v>
      </c>
    </row>
    <row r="10" spans="1:10">
      <c r="A10" s="10">
        <v>5</v>
      </c>
      <c r="B10" s="11"/>
      <c r="C10" s="12">
        <v>154701</v>
      </c>
      <c r="D10" s="13"/>
      <c r="E10" s="14" t="s">
        <v>22</v>
      </c>
      <c r="F10" s="14" t="s">
        <v>21</v>
      </c>
      <c r="G10" s="10" t="s">
        <v>13</v>
      </c>
      <c r="H10" s="14" t="s">
        <v>14</v>
      </c>
      <c r="I10" s="17">
        <f ca="1">VLOOKUP(C10,[1]门店最终执行价格表!$B$1:$I$65536,8,0)</f>
        <v>73</v>
      </c>
      <c r="J10" s="14">
        <v>21</v>
      </c>
    </row>
    <row r="11" spans="1:10">
      <c r="A11" s="10">
        <v>6</v>
      </c>
      <c r="B11" s="11"/>
      <c r="C11" s="12">
        <v>154702</v>
      </c>
      <c r="D11" s="13"/>
      <c r="E11" s="14" t="s">
        <v>23</v>
      </c>
      <c r="F11" s="14" t="s">
        <v>21</v>
      </c>
      <c r="G11" s="10" t="s">
        <v>13</v>
      </c>
      <c r="H11" s="14" t="s">
        <v>14</v>
      </c>
      <c r="I11" s="17">
        <f ca="1">VLOOKUP(C11,[1]门店最终执行价格表!$B$1:$I$65536,8,0)</f>
        <v>48</v>
      </c>
      <c r="J11" s="14">
        <v>21</v>
      </c>
    </row>
    <row r="12" spans="1:10">
      <c r="A12" s="10">
        <v>7</v>
      </c>
      <c r="B12" s="11"/>
      <c r="C12" s="12">
        <v>157792</v>
      </c>
      <c r="D12" s="13"/>
      <c r="E12" s="14" t="s">
        <v>24</v>
      </c>
      <c r="F12" s="14" t="s">
        <v>25</v>
      </c>
      <c r="G12" s="10" t="s">
        <v>26</v>
      </c>
      <c r="H12" s="14" t="s">
        <v>27</v>
      </c>
      <c r="I12" s="17">
        <f ca="1">VLOOKUP(C12,[1]门店最终执行价格表!$B$1:$I$65536,8,0)</f>
        <v>98</v>
      </c>
      <c r="J12" s="14">
        <v>10</v>
      </c>
    </row>
    <row r="13" spans="1:10">
      <c r="A13" s="10">
        <v>8</v>
      </c>
      <c r="B13" s="11"/>
      <c r="C13" s="12">
        <v>160401</v>
      </c>
      <c r="D13" s="13"/>
      <c r="E13" s="14" t="s">
        <v>28</v>
      </c>
      <c r="F13" s="14" t="s">
        <v>29</v>
      </c>
      <c r="G13" s="10" t="s">
        <v>30</v>
      </c>
      <c r="H13" s="14" t="s">
        <v>14</v>
      </c>
      <c r="I13" s="17">
        <v>64</v>
      </c>
      <c r="J13" s="14">
        <v>21</v>
      </c>
    </row>
    <row r="14" spans="1:10">
      <c r="A14" s="10">
        <v>9</v>
      </c>
      <c r="B14" s="11"/>
      <c r="C14" s="12">
        <v>160403</v>
      </c>
      <c r="D14" s="13"/>
      <c r="E14" s="14" t="s">
        <v>31</v>
      </c>
      <c r="F14" s="14" t="s">
        <v>29</v>
      </c>
      <c r="G14" s="10" t="s">
        <v>30</v>
      </c>
      <c r="H14" s="14" t="s">
        <v>14</v>
      </c>
      <c r="I14" s="17">
        <v>43</v>
      </c>
      <c r="J14" s="14">
        <v>21</v>
      </c>
    </row>
    <row r="15" spans="1:10">
      <c r="A15" s="10">
        <v>10</v>
      </c>
      <c r="B15" s="11"/>
      <c r="C15" s="12">
        <v>161189</v>
      </c>
      <c r="D15" s="13"/>
      <c r="E15" s="14" t="s">
        <v>32</v>
      </c>
      <c r="F15" s="14" t="s">
        <v>33</v>
      </c>
      <c r="G15" s="10" t="s">
        <v>26</v>
      </c>
      <c r="H15" s="14" t="s">
        <v>34</v>
      </c>
      <c r="I15" s="17">
        <f ca="1">VLOOKUP(C15,[1]门店最终执行价格表!$B$1:$I$65536,8,0)</f>
        <v>24</v>
      </c>
      <c r="J15" s="14">
        <v>10</v>
      </c>
    </row>
    <row r="16" spans="1:10">
      <c r="A16" s="10">
        <v>11</v>
      </c>
      <c r="B16" s="11"/>
      <c r="C16" s="12">
        <v>161190</v>
      </c>
      <c r="D16" s="13"/>
      <c r="E16" s="14" t="s">
        <v>35</v>
      </c>
      <c r="F16" s="14" t="s">
        <v>36</v>
      </c>
      <c r="G16" s="10" t="s">
        <v>37</v>
      </c>
      <c r="H16" s="14" t="s">
        <v>34</v>
      </c>
      <c r="I16" s="17">
        <f ca="1">VLOOKUP(C16,[1]门店最终执行价格表!$B$1:$I$65536,8,0)</f>
        <v>19.8</v>
      </c>
      <c r="J16" s="14"/>
    </row>
    <row r="17" spans="1:10">
      <c r="A17" s="10">
        <v>12</v>
      </c>
      <c r="B17" s="11"/>
      <c r="C17" s="12">
        <v>161191</v>
      </c>
      <c r="D17" s="13"/>
      <c r="E17" s="14" t="s">
        <v>38</v>
      </c>
      <c r="F17" s="14" t="s">
        <v>36</v>
      </c>
      <c r="G17" s="10" t="s">
        <v>37</v>
      </c>
      <c r="H17" s="14" t="s">
        <v>34</v>
      </c>
      <c r="I17" s="17">
        <f ca="1">VLOOKUP(C17,[1]门店最终执行价格表!$B$1:$I$65536,8,0)</f>
        <v>19.8</v>
      </c>
      <c r="J17" s="14"/>
    </row>
    <row r="18" spans="1:10">
      <c r="A18" s="10">
        <v>13</v>
      </c>
      <c r="B18" s="11"/>
      <c r="C18" s="12">
        <v>161192</v>
      </c>
      <c r="D18" s="13"/>
      <c r="E18" s="14" t="s">
        <v>39</v>
      </c>
      <c r="F18" s="14" t="s">
        <v>40</v>
      </c>
      <c r="G18" s="10" t="s">
        <v>37</v>
      </c>
      <c r="H18" s="14" t="s">
        <v>34</v>
      </c>
      <c r="I18" s="17">
        <f ca="1">VLOOKUP(C18,[1]门店最终执行价格表!$B$1:$I$65536,8,0)</f>
        <v>19.8</v>
      </c>
      <c r="J18" s="14"/>
    </row>
    <row r="19" spans="1:10">
      <c r="A19" s="10">
        <v>14</v>
      </c>
      <c r="B19" s="11"/>
      <c r="C19" s="12">
        <v>161193</v>
      </c>
      <c r="D19" s="13"/>
      <c r="E19" s="14" t="s">
        <v>41</v>
      </c>
      <c r="F19" s="14" t="s">
        <v>36</v>
      </c>
      <c r="G19" s="10" t="s">
        <v>37</v>
      </c>
      <c r="H19" s="14" t="s">
        <v>34</v>
      </c>
      <c r="I19" s="17">
        <f ca="1">VLOOKUP(C19,[1]门店最终执行价格表!$B$1:$I$65536,8,0)</f>
        <v>19.8</v>
      </c>
      <c r="J19" s="14"/>
    </row>
    <row r="20" spans="1:10">
      <c r="A20" s="10">
        <v>15</v>
      </c>
      <c r="B20" s="11"/>
      <c r="C20" s="12">
        <v>161197</v>
      </c>
      <c r="D20" s="13"/>
      <c r="E20" s="14" t="s">
        <v>42</v>
      </c>
      <c r="F20" s="14" t="s">
        <v>43</v>
      </c>
      <c r="G20" s="10" t="s">
        <v>26</v>
      </c>
      <c r="H20" s="14" t="s">
        <v>27</v>
      </c>
      <c r="I20" s="17">
        <f ca="1">VLOOKUP(C20,[1]门店最终执行价格表!$B$1:$I$65536,8,0)</f>
        <v>52.8</v>
      </c>
      <c r="J20" s="14">
        <v>10</v>
      </c>
    </row>
    <row r="21" spans="1:10">
      <c r="A21" s="10">
        <v>16</v>
      </c>
      <c r="B21" s="11"/>
      <c r="C21" s="12">
        <v>161595</v>
      </c>
      <c r="D21" s="13"/>
      <c r="E21" s="14" t="s">
        <v>32</v>
      </c>
      <c r="F21" s="14" t="s">
        <v>44</v>
      </c>
      <c r="G21" s="10" t="s">
        <v>26</v>
      </c>
      <c r="H21" s="14" t="s">
        <v>34</v>
      </c>
      <c r="I21" s="17">
        <f ca="1">VLOOKUP(C21,[1]门店最终执行价格表!$B$1:$I$65536,8,0)</f>
        <v>9.9</v>
      </c>
      <c r="J21" s="14">
        <v>10</v>
      </c>
    </row>
    <row r="22" spans="1:10">
      <c r="A22" s="10">
        <v>17</v>
      </c>
      <c r="B22" s="11"/>
      <c r="C22" s="12">
        <v>161596</v>
      </c>
      <c r="D22" s="13"/>
      <c r="E22" s="14" t="s">
        <v>45</v>
      </c>
      <c r="F22" s="14" t="s">
        <v>46</v>
      </c>
      <c r="G22" s="10" t="s">
        <v>30</v>
      </c>
      <c r="H22" s="14" t="s">
        <v>47</v>
      </c>
      <c r="I22" s="17">
        <f ca="1">VLOOKUP(C22,[1]门店最终执行价格表!$B$1:$I$65536,8,0)</f>
        <v>5.5</v>
      </c>
      <c r="J22" s="14">
        <v>10</v>
      </c>
    </row>
    <row r="23" spans="1:10">
      <c r="A23" s="10">
        <v>18</v>
      </c>
      <c r="B23" s="11"/>
      <c r="C23" s="12">
        <v>161599</v>
      </c>
      <c r="D23" s="13"/>
      <c r="E23" s="14" t="s">
        <v>48</v>
      </c>
      <c r="F23" s="14" t="s">
        <v>49</v>
      </c>
      <c r="G23" s="10" t="s">
        <v>30</v>
      </c>
      <c r="H23" s="14" t="s">
        <v>50</v>
      </c>
      <c r="I23" s="17">
        <f ca="1">VLOOKUP(C23,[1]门店最终执行价格表!$B$1:$I$65536,8,0)</f>
        <v>320.5</v>
      </c>
      <c r="J23" s="14">
        <v>6</v>
      </c>
    </row>
    <row r="24" spans="1:10">
      <c r="A24" s="10">
        <v>19</v>
      </c>
      <c r="B24" s="11"/>
      <c r="C24" s="12">
        <v>161782</v>
      </c>
      <c r="D24" s="13"/>
      <c r="E24" s="14" t="s">
        <v>51</v>
      </c>
      <c r="F24" s="14" t="s">
        <v>52</v>
      </c>
      <c r="G24" s="10" t="s">
        <v>37</v>
      </c>
      <c r="H24" s="14" t="s">
        <v>53</v>
      </c>
      <c r="I24" s="17">
        <f ca="1">VLOOKUP(C24,[1]门店最终执行价格表!$B$1:$I$65536,8,0)</f>
        <v>19</v>
      </c>
      <c r="J24" s="14">
        <v>10</v>
      </c>
    </row>
    <row r="25" spans="1:10">
      <c r="A25" s="10">
        <v>20</v>
      </c>
      <c r="B25" s="11"/>
      <c r="C25" s="12">
        <v>161803</v>
      </c>
      <c r="D25" s="13"/>
      <c r="E25" s="14" t="s">
        <v>54</v>
      </c>
      <c r="F25" s="14" t="s">
        <v>55</v>
      </c>
      <c r="G25" s="10" t="s">
        <v>26</v>
      </c>
      <c r="H25" s="14" t="s">
        <v>56</v>
      </c>
      <c r="I25" s="17">
        <f ca="1">VLOOKUP(C25,[1]门店最终执行价格表!$B$1:$I$65536,8,0)</f>
        <v>49</v>
      </c>
      <c r="J25" s="14">
        <v>10</v>
      </c>
    </row>
    <row r="26" spans="1:10">
      <c r="A26" s="10">
        <v>21</v>
      </c>
      <c r="B26" s="11"/>
      <c r="C26" s="12">
        <v>161836</v>
      </c>
      <c r="D26" s="13"/>
      <c r="E26" s="14" t="s">
        <v>57</v>
      </c>
      <c r="F26" s="14" t="s">
        <v>58</v>
      </c>
      <c r="G26" s="10" t="s">
        <v>26</v>
      </c>
      <c r="H26" s="14" t="s">
        <v>56</v>
      </c>
      <c r="I26" s="17">
        <f ca="1">VLOOKUP(C26,[1]门店最终执行价格表!$B$1:$I$65536,8,0)</f>
        <v>148</v>
      </c>
      <c r="J26" s="14">
        <v>10</v>
      </c>
    </row>
    <row r="27" spans="1:10">
      <c r="A27" s="10">
        <v>22</v>
      </c>
      <c r="B27" s="11"/>
      <c r="C27" s="12">
        <v>136713</v>
      </c>
      <c r="D27" s="11"/>
      <c r="E27" s="14" t="s">
        <v>59</v>
      </c>
      <c r="F27" s="14" t="s">
        <v>60</v>
      </c>
      <c r="G27" s="10" t="s">
        <v>26</v>
      </c>
      <c r="H27" s="14" t="s">
        <v>27</v>
      </c>
      <c r="I27" s="17">
        <v>95</v>
      </c>
      <c r="J27" s="10">
        <v>10</v>
      </c>
    </row>
    <row r="28" spans="1:10">
      <c r="A28" s="10">
        <v>23</v>
      </c>
      <c r="B28" s="11"/>
      <c r="C28" s="12">
        <v>131463</v>
      </c>
      <c r="D28" s="11"/>
      <c r="E28" s="14" t="s">
        <v>61</v>
      </c>
      <c r="F28" s="14" t="s">
        <v>62</v>
      </c>
      <c r="G28" s="10" t="s">
        <v>26</v>
      </c>
      <c r="H28" s="14" t="s">
        <v>27</v>
      </c>
      <c r="I28" s="17">
        <v>199</v>
      </c>
      <c r="J28" s="14">
        <v>10</v>
      </c>
    </row>
  </sheetData>
  <sheetCalcPr fullCalcOnLoad="1"/>
  <mergeCells count="1">
    <mergeCell ref="A2:I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2017-04-17T10:48:50Z</dcterms:created>
  <dcterms:modified xsi:type="dcterms:W3CDTF">2017-04-17T13:16:15Z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