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 activeTab="1"/>
  </bookViews>
  <sheets>
    <sheet name="薇姿汇" sheetId="3" r:id="rId1"/>
    <sheet name="理肤泉汇" sheetId="4" r:id="rId2"/>
  </sheets>
  <calcPr calcId="114210" concurrentCalc="0"/>
</workbook>
</file>

<file path=xl/calcChain.xml><?xml version="1.0" encoding="utf-8"?>
<calcChain xmlns="http://schemas.openxmlformats.org/spreadsheetml/2006/main">
  <c r="K3" i="4"/>
  <c r="L3"/>
  <c r="M3"/>
  <c r="K4"/>
  <c r="L4"/>
  <c r="M4"/>
  <c r="K5"/>
  <c r="L5"/>
  <c r="M5"/>
  <c r="K6"/>
  <c r="L6"/>
  <c r="M6"/>
  <c r="K7"/>
  <c r="L7"/>
  <c r="M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M49"/>
  <c r="F49"/>
  <c r="G49"/>
  <c r="H49"/>
  <c r="I49"/>
  <c r="J49"/>
  <c r="K49"/>
  <c r="L49"/>
  <c r="AE54" i="3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AE53"/>
  <c r="AD53"/>
  <c r="AC53"/>
  <c r="AE52"/>
  <c r="AD52"/>
  <c r="AC52"/>
  <c r="AE51"/>
  <c r="AD51"/>
  <c r="AC51"/>
  <c r="AE50"/>
  <c r="AD50"/>
  <c r="AC50"/>
  <c r="AE49"/>
  <c r="AD49"/>
  <c r="AC49"/>
  <c r="AE48"/>
  <c r="AD48"/>
  <c r="AC48"/>
  <c r="AE47"/>
  <c r="AD47"/>
  <c r="AC47"/>
  <c r="AE46"/>
  <c r="AD46"/>
  <c r="AC46"/>
  <c r="AE45"/>
  <c r="AD45"/>
  <c r="AC45"/>
  <c r="AE44"/>
  <c r="AD44"/>
  <c r="AC44"/>
  <c r="AE43"/>
  <c r="AD43"/>
  <c r="AC43"/>
  <c r="AE42"/>
  <c r="AD42"/>
  <c r="AC42"/>
  <c r="AE41"/>
  <c r="AD41"/>
  <c r="AC41"/>
  <c r="AE40"/>
  <c r="AD40"/>
  <c r="AC40"/>
  <c r="AE39"/>
  <c r="AD39"/>
  <c r="AC39"/>
  <c r="AE38"/>
  <c r="AD38"/>
  <c r="AC38"/>
  <c r="AE37"/>
  <c r="AD37"/>
  <c r="AC37"/>
  <c r="AE36"/>
  <c r="AD36"/>
  <c r="AC36"/>
  <c r="AE35"/>
  <c r="AD35"/>
  <c r="AC35"/>
  <c r="AE34"/>
  <c r="AD34"/>
  <c r="AC34"/>
  <c r="AE33"/>
  <c r="AD33"/>
  <c r="AC33"/>
  <c r="AE32"/>
  <c r="AD32"/>
  <c r="AC32"/>
  <c r="AE31"/>
  <c r="AD31"/>
  <c r="AC31"/>
  <c r="AE30"/>
  <c r="AD30"/>
  <c r="AC30"/>
  <c r="AE29"/>
  <c r="AD29"/>
  <c r="AC29"/>
  <c r="AE28"/>
  <c r="AD28"/>
  <c r="AC28"/>
  <c r="AE27"/>
  <c r="AD27"/>
  <c r="AC27"/>
  <c r="AE26"/>
  <c r="AD26"/>
  <c r="AC26"/>
  <c r="AE25"/>
  <c r="AD25"/>
  <c r="AC25"/>
  <c r="AE24"/>
  <c r="AD24"/>
  <c r="AC24"/>
  <c r="AE23"/>
  <c r="AD23"/>
  <c r="AC23"/>
  <c r="AE22"/>
  <c r="AD22"/>
  <c r="AC22"/>
  <c r="AE21"/>
  <c r="AD21"/>
  <c r="AC21"/>
  <c r="AE20"/>
  <c r="AD20"/>
  <c r="AC20"/>
  <c r="AE19"/>
  <c r="AD19"/>
  <c r="AC19"/>
  <c r="AE18"/>
  <c r="AD18"/>
  <c r="AC18"/>
  <c r="AE17"/>
  <c r="AD17"/>
  <c r="AC17"/>
  <c r="AE16"/>
  <c r="AD16"/>
  <c r="AC16"/>
  <c r="AE15"/>
  <c r="AD15"/>
  <c r="AC15"/>
  <c r="AE14"/>
  <c r="AD14"/>
  <c r="AC14"/>
  <c r="AE13"/>
  <c r="AD13"/>
  <c r="AC13"/>
  <c r="AE12"/>
  <c r="AD12"/>
  <c r="AC12"/>
  <c r="AE11"/>
  <c r="AD11"/>
  <c r="AC11"/>
  <c r="AE10"/>
  <c r="AD10"/>
  <c r="AC10"/>
  <c r="AE9"/>
  <c r="AD9"/>
  <c r="AC9"/>
  <c r="AE8"/>
  <c r="AD8"/>
  <c r="AC8"/>
  <c r="AE7"/>
  <c r="AD7"/>
  <c r="AC7"/>
  <c r="AE6"/>
  <c r="AD6"/>
  <c r="AC6"/>
  <c r="AE5"/>
  <c r="AD5"/>
  <c r="AC5"/>
  <c r="AE4"/>
  <c r="AD4"/>
  <c r="AC4"/>
  <c r="AE3"/>
  <c r="AD3"/>
  <c r="AC3"/>
</calcChain>
</file>

<file path=xl/sharedStrings.xml><?xml version="1.0" encoding="utf-8"?>
<sst xmlns="http://schemas.openxmlformats.org/spreadsheetml/2006/main" count="308" uniqueCount="276">
  <si>
    <t>薇姿品种目录</t>
  </si>
  <si>
    <r>
      <t>要货门店名称：</t>
    </r>
    <r>
      <rPr>
        <sz val="14"/>
        <color indexed="10"/>
        <rFont val="宋体"/>
        <charset val="134"/>
      </rPr>
      <t xml:space="preserve">金沙店店  </t>
    </r>
    <r>
      <rPr>
        <sz val="14"/>
        <rFont val="宋体"/>
        <charset val="134"/>
      </rPr>
      <t>；填表人：周莉;门店id：745（薇姿）</t>
    </r>
  </si>
  <si>
    <r>
      <t>要货门店名称：</t>
    </r>
    <r>
      <rPr>
        <sz val="14"/>
        <color indexed="10"/>
        <rFont val="宋体"/>
        <charset val="134"/>
      </rPr>
      <t>北东街店</t>
    </r>
    <r>
      <rPr>
        <sz val="14"/>
        <rFont val="宋体"/>
        <charset val="134"/>
      </rPr>
      <t xml:space="preserve">  ；填表人：向海英;门店id：517（薇姿）</t>
    </r>
  </si>
  <si>
    <r>
      <t>要货门店名称：</t>
    </r>
    <r>
      <rPr>
        <sz val="14"/>
        <color indexed="10"/>
        <rFont val="宋体"/>
        <charset val="134"/>
      </rPr>
      <t>龙潭西路</t>
    </r>
    <r>
      <rPr>
        <sz val="14"/>
        <rFont val="宋体"/>
        <charset val="134"/>
      </rPr>
      <t>店  ；填表人：易永红;门店id：545（薇姿）</t>
    </r>
  </si>
  <si>
    <r>
      <t>要货门店名称：</t>
    </r>
    <r>
      <rPr>
        <sz val="14"/>
        <color indexed="10"/>
        <rFont val="宋体"/>
        <charset val="134"/>
      </rPr>
      <t xml:space="preserve">万科店  </t>
    </r>
    <r>
      <rPr>
        <sz val="14"/>
        <rFont val="宋体"/>
        <charset val="134"/>
      </rPr>
      <t>；填表人：杨琴门店id：707（薇姿）</t>
    </r>
  </si>
  <si>
    <r>
      <t>要货门店名称：</t>
    </r>
    <r>
      <rPr>
        <sz val="14"/>
        <color indexed="10"/>
        <rFont val="宋体"/>
        <charset val="134"/>
      </rPr>
      <t>府城大道</t>
    </r>
    <r>
      <rPr>
        <sz val="14"/>
        <rFont val="宋体"/>
        <charset val="134"/>
      </rPr>
      <t>店  ；填表人：周红蓉门店id：541（薇姿）</t>
    </r>
  </si>
  <si>
    <r>
      <t>要货门店名称：</t>
    </r>
    <r>
      <rPr>
        <sz val="14"/>
        <color indexed="10"/>
        <rFont val="宋体"/>
        <charset val="134"/>
      </rPr>
      <t xml:space="preserve">新园店 </t>
    </r>
    <r>
      <rPr>
        <sz val="14"/>
        <rFont val="宋体"/>
        <charset val="134"/>
      </rPr>
      <t>罗婷  377）</t>
    </r>
  </si>
  <si>
    <r>
      <t>要货门店名称：</t>
    </r>
    <r>
      <rPr>
        <sz val="14"/>
        <color indexed="10"/>
        <rFont val="宋体"/>
        <charset val="134"/>
      </rPr>
      <t xml:space="preserve">天久北巷店  </t>
    </r>
    <r>
      <rPr>
        <sz val="14"/>
        <rFont val="宋体"/>
        <charset val="134"/>
      </rPr>
      <t>；填表人：丁偲迪;门店id：399（薇姿）</t>
    </r>
  </si>
  <si>
    <r>
      <t>要货门店名称：</t>
    </r>
    <r>
      <rPr>
        <sz val="14"/>
        <color indexed="10"/>
        <rFont val="宋体"/>
        <charset val="134"/>
      </rPr>
      <t>观音桥店</t>
    </r>
    <r>
      <rPr>
        <sz val="14"/>
        <rFont val="宋体"/>
        <charset val="134"/>
      </rPr>
      <t xml:space="preserve"> ；填表人：王美 ；门店id：724（薇姿）</t>
    </r>
  </si>
  <si>
    <r>
      <t>要货门店名称：</t>
    </r>
    <r>
      <rPr>
        <sz val="14"/>
        <color indexed="10"/>
        <rFont val="宋体"/>
        <charset val="134"/>
      </rPr>
      <t>光华村店</t>
    </r>
    <r>
      <rPr>
        <sz val="14"/>
        <rFont val="宋体"/>
        <charset val="134"/>
      </rPr>
      <t xml:space="preserve">  ；填表人：胡荣琼;门店id：365（薇姿）</t>
    </r>
  </si>
  <si>
    <r>
      <t>交大三店</t>
    </r>
    <r>
      <rPr>
        <sz val="14"/>
        <rFont val="宋体"/>
        <charset val="134"/>
      </rPr>
      <t>，726，戴志斌</t>
    </r>
  </si>
  <si>
    <r>
      <t>要货门店名称：</t>
    </r>
    <r>
      <rPr>
        <sz val="14"/>
        <color indexed="10"/>
        <rFont val="宋体"/>
        <charset val="134"/>
      </rPr>
      <t xml:space="preserve">科华店  </t>
    </r>
    <r>
      <rPr>
        <sz val="14"/>
        <rFont val="宋体"/>
        <charset val="134"/>
      </rPr>
      <t>；填表人：黄玲;门店id：744（薇姿）</t>
    </r>
  </si>
  <si>
    <r>
      <t>要货门店名称：</t>
    </r>
    <r>
      <rPr>
        <sz val="14"/>
        <color indexed="10"/>
        <rFont val="宋体"/>
        <charset val="134"/>
      </rPr>
      <t xml:space="preserve">民丰店  </t>
    </r>
    <r>
      <rPr>
        <sz val="14"/>
        <rFont val="宋体"/>
        <charset val="134"/>
      </rPr>
      <t>；填表人：王庆;门店id：571（薇姿）</t>
    </r>
  </si>
  <si>
    <r>
      <t>要货门店名称：</t>
    </r>
    <r>
      <rPr>
        <sz val="14"/>
        <color indexed="10"/>
        <rFont val="宋体"/>
        <charset val="134"/>
      </rPr>
      <t xml:space="preserve">郫县东大街店  </t>
    </r>
    <r>
      <rPr>
        <sz val="14"/>
        <rFont val="宋体"/>
        <charset val="134"/>
      </rPr>
      <t>；填表人：曹春燕;门店id：572（薇姿）</t>
    </r>
  </si>
  <si>
    <r>
      <t>要货门店名称：</t>
    </r>
    <r>
      <rPr>
        <sz val="14"/>
        <color indexed="10"/>
        <rFont val="宋体"/>
        <charset val="134"/>
      </rPr>
      <t xml:space="preserve">旗舰店  </t>
    </r>
    <r>
      <rPr>
        <sz val="14"/>
        <rFont val="宋体"/>
        <charset val="134"/>
      </rPr>
      <t>；填表人：冯梅;门店id：307（薇姿）</t>
    </r>
  </si>
  <si>
    <r>
      <t>要货门店名称：</t>
    </r>
    <r>
      <rPr>
        <sz val="14"/>
        <color indexed="10"/>
        <rFont val="宋体"/>
        <charset val="134"/>
      </rPr>
      <t xml:space="preserve">光华店  </t>
    </r>
    <r>
      <rPr>
        <sz val="14"/>
        <rFont val="宋体"/>
        <charset val="134"/>
      </rPr>
      <t>；填表人：魏津;门店id：343（薇姿）</t>
    </r>
  </si>
  <si>
    <r>
      <t>要货门店名称：</t>
    </r>
    <r>
      <rPr>
        <sz val="14"/>
        <color indexed="10"/>
        <rFont val="宋体"/>
        <charset val="134"/>
      </rPr>
      <t xml:space="preserve">清江2店  </t>
    </r>
    <r>
      <rPr>
        <sz val="14"/>
        <rFont val="宋体"/>
        <charset val="134"/>
      </rPr>
      <t>；填表人：冯莉;门店id：347（薇姿）</t>
    </r>
  </si>
  <si>
    <r>
      <t>要货门店名称：</t>
    </r>
    <r>
      <rPr>
        <sz val="14"/>
        <color indexed="10"/>
        <rFont val="宋体"/>
        <charset val="134"/>
      </rPr>
      <t xml:space="preserve">清江东路店  </t>
    </r>
    <r>
      <rPr>
        <sz val="14"/>
        <rFont val="宋体"/>
        <charset val="134"/>
      </rPr>
      <t>；填表人：钱芳;门店id：357（薇姿）</t>
    </r>
  </si>
  <si>
    <r>
      <t>要货门店名称：</t>
    </r>
    <r>
      <rPr>
        <sz val="14"/>
        <color indexed="10"/>
        <rFont val="宋体"/>
        <charset val="134"/>
      </rPr>
      <t xml:space="preserve">双林店  </t>
    </r>
    <r>
      <rPr>
        <sz val="14"/>
        <rFont val="宋体"/>
        <charset val="134"/>
      </rPr>
      <t>；填表人：张玉;门店id：355（薇姿）</t>
    </r>
  </si>
  <si>
    <r>
      <t>要货门店名称</t>
    </r>
    <r>
      <rPr>
        <sz val="14"/>
        <color indexed="10"/>
        <rFont val="宋体"/>
        <charset val="134"/>
      </rPr>
      <t xml:space="preserve">：万宇店  </t>
    </r>
    <r>
      <rPr>
        <sz val="14"/>
        <rFont val="宋体"/>
        <charset val="134"/>
      </rPr>
      <t>；填表人：王晗;门店id：743（薇姿）</t>
    </r>
  </si>
  <si>
    <r>
      <t>要货门店名称:</t>
    </r>
    <r>
      <rPr>
        <sz val="14"/>
        <color indexed="10"/>
        <rFont val="宋体"/>
        <charset val="134"/>
      </rPr>
      <t xml:space="preserve">温江店店  </t>
    </r>
    <r>
      <rPr>
        <sz val="14"/>
        <rFont val="宋体"/>
        <charset val="134"/>
      </rPr>
      <t>；填表人：夏彩虹;门店id：329（薇姿）</t>
    </r>
  </si>
  <si>
    <r>
      <t>要货门店名称：</t>
    </r>
    <r>
      <rPr>
        <sz val="14"/>
        <color indexed="10"/>
        <rFont val="宋体"/>
        <charset val="134"/>
      </rPr>
      <t xml:space="preserve">浆洗街店 </t>
    </r>
    <r>
      <rPr>
        <sz val="14"/>
        <rFont val="宋体"/>
        <charset val="134"/>
      </rPr>
      <t xml:space="preserve"> ；填表人：江元，梅;门店id：337（薇姿）</t>
    </r>
  </si>
  <si>
    <r>
      <t>要货门店名称：</t>
    </r>
    <r>
      <rPr>
        <sz val="14"/>
        <color indexed="10"/>
        <rFont val="宋体"/>
        <charset val="134"/>
      </rPr>
      <t xml:space="preserve">新繁店  </t>
    </r>
    <r>
      <rPr>
        <sz val="14"/>
        <rFont val="宋体"/>
        <charset val="134"/>
      </rPr>
      <t>；填表人：朱朝霞;门店id：730（薇姿）</t>
    </r>
  </si>
  <si>
    <r>
      <t>要货门店名称：</t>
    </r>
    <r>
      <rPr>
        <sz val="14"/>
        <color indexed="10"/>
        <rFont val="宋体"/>
        <charset val="134"/>
      </rPr>
      <t xml:space="preserve">新乐店  </t>
    </r>
    <r>
      <rPr>
        <sz val="14"/>
        <rFont val="宋体"/>
        <charset val="134"/>
      </rPr>
      <t>；填表人：张建;门店id：387（薇姿）</t>
    </r>
  </si>
  <si>
    <r>
      <t>要货门店名称：</t>
    </r>
    <r>
      <rPr>
        <sz val="14"/>
        <color indexed="10"/>
        <rFont val="宋体"/>
        <charset val="134"/>
      </rPr>
      <t>中和柳荫</t>
    </r>
    <r>
      <rPr>
        <sz val="14"/>
        <rFont val="宋体"/>
        <charset val="134"/>
      </rPr>
      <t>店  ；填表人：林云;门店id：584（薇姿）</t>
    </r>
  </si>
  <si>
    <t xml:space="preserve">货品ID </t>
  </si>
  <si>
    <t>泉之净纯净系列小计</t>
  </si>
  <si>
    <t>零售价</t>
  </si>
  <si>
    <t>门店订货数量</t>
  </si>
  <si>
    <t>合计</t>
  </si>
  <si>
    <t>零售金额</t>
  </si>
  <si>
    <t>进货金额</t>
  </si>
  <si>
    <t>V1-1</t>
  </si>
  <si>
    <t>薇姿温泉纯净清爽洁面者哩 200ml</t>
  </si>
  <si>
    <t>V1-3</t>
  </si>
  <si>
    <t>薇姿温泉纯净泡沫洁面霜 125ml</t>
  </si>
  <si>
    <t>V1-4</t>
  </si>
  <si>
    <t>薇姿温泉纯净温润洁颜油 125ml</t>
  </si>
  <si>
    <t>V1-6</t>
  </si>
  <si>
    <t>薇姿温泉纯净三合一洁肤水 200ml</t>
  </si>
  <si>
    <t>V1-7</t>
  </si>
  <si>
    <t>薇姿温泉纯净三合一卸妆乳 200ml</t>
  </si>
  <si>
    <t>V1-9</t>
  </si>
  <si>
    <t>薇姿温泉纯净洁面摩丝  150ml</t>
  </si>
  <si>
    <t>V4-1</t>
  </si>
  <si>
    <t>薇姿活性塑颜焕活日霜（干性肌肤） 50ml</t>
  </si>
  <si>
    <t>V4-3</t>
  </si>
  <si>
    <t>薇姿活性塑颜焕活日霜（中性至混合性肌肤） 50ml</t>
  </si>
  <si>
    <t>V4-2</t>
  </si>
  <si>
    <t>薇姿活性塑颜肌源焕活紧实眼霜 15ml</t>
  </si>
  <si>
    <t>V4-4</t>
  </si>
  <si>
    <t>薇姿活性塑颜肌源焕活精华水 200ml</t>
  </si>
  <si>
    <t>V4-6</t>
  </si>
  <si>
    <t>薇姿活性塑颜肌源焕活眼睫精华露 15ML</t>
  </si>
  <si>
    <t>V4-7</t>
  </si>
  <si>
    <t>薇姿活性塑颜肌源焕活晚霜 50ml</t>
  </si>
  <si>
    <t>V4-8</t>
  </si>
  <si>
    <t>薇姿活性塑颜肌源焕活赋能精华液30ml</t>
  </si>
  <si>
    <t>V4-9</t>
  </si>
  <si>
    <t>薇姿活性塑颜肌源焕活赋能精华液50ml</t>
  </si>
  <si>
    <t>V3-1</t>
  </si>
  <si>
    <t>薇姿理想焕采泡沫洁面霜 100ml</t>
  </si>
  <si>
    <t>V3-10</t>
  </si>
  <si>
    <t>薇姿理想焕白防晒隔离乳SPF30+PA+++(明亮紫色)30ml</t>
  </si>
  <si>
    <t>V3-12</t>
  </si>
  <si>
    <t>薇姿理想焕白防晒隔离乳SPF30+PA+++(清爽型)30ml</t>
  </si>
  <si>
    <t>V3-15</t>
  </si>
  <si>
    <t>薇姿理想焕白淡斑精华乳 15ml</t>
  </si>
  <si>
    <t>V3-2</t>
  </si>
  <si>
    <t>薇姿理想焕白柔肤水 200ml</t>
  </si>
  <si>
    <t>V3-3</t>
  </si>
  <si>
    <t>薇姿理想焕白活采乳液 50ml</t>
  </si>
  <si>
    <t>V3-4</t>
  </si>
  <si>
    <t>薇姿理想焕白活采精华水 200ml</t>
  </si>
  <si>
    <t>V3-6</t>
  </si>
  <si>
    <t>薇姿理想焕白活采精华乳 30ml</t>
  </si>
  <si>
    <t>V3-7</t>
  </si>
  <si>
    <t>薇姿理想焕白眼霜 15ml</t>
  </si>
  <si>
    <t>V3-8</t>
  </si>
  <si>
    <t>薇姿理想焕白盈润日霜 50ml</t>
  </si>
  <si>
    <t>V3-9</t>
  </si>
  <si>
    <t>薇姿理想焕白活采晚安面膜 75ML</t>
  </si>
  <si>
    <t>v5-1</t>
  </si>
  <si>
    <t>薇姿温泉矿物保湿菁纯倍安霜 50ml</t>
  </si>
  <si>
    <t>V5-10</t>
  </si>
  <si>
    <t>薇姿温泉矿物水活润眼凝露 15ml</t>
  </si>
  <si>
    <t>V5-12</t>
  </si>
  <si>
    <t>薇姿温泉矿物水活爽肤水 400ml</t>
  </si>
  <si>
    <t>V5-15</t>
  </si>
  <si>
    <t>薇姿温泉矿物保湿晚安面膜 75ml</t>
  </si>
  <si>
    <t>V5-2</t>
  </si>
  <si>
    <t>薇姿温泉矿物水活精华液 30ml</t>
  </si>
  <si>
    <t>V5-3</t>
  </si>
  <si>
    <t>薇姿温泉矿物保湿水活霜（清爽型） 50ml</t>
  </si>
  <si>
    <t>V5-4</t>
  </si>
  <si>
    <t>薇姿温泉矿物保湿水活霜（滋润型） 50ml</t>
  </si>
  <si>
    <t>V5-5</t>
  </si>
  <si>
    <t>薇姿温泉矿物水活精粹水 200ml</t>
  </si>
  <si>
    <t>V5-6</t>
  </si>
  <si>
    <t>薇姿温泉矿物保湿隔离乳 SPF25 50ml</t>
  </si>
  <si>
    <t>V5-7</t>
  </si>
  <si>
    <t>薇姿温泉保湿凝露面膜 75ml</t>
  </si>
  <si>
    <t>V5-8</t>
  </si>
  <si>
    <t>薇姿润唇膏 4.7ml</t>
  </si>
  <si>
    <t>V5-9</t>
  </si>
  <si>
    <t>薇姿温泉矿物水活爽肤水 200ml</t>
  </si>
  <si>
    <t>V2-1</t>
  </si>
  <si>
    <t>薇姿润泉舒缓喷雾 300ml</t>
  </si>
  <si>
    <t>V7-1</t>
  </si>
  <si>
    <t>薇姿清爽防晒喷露SPF30+125ml</t>
  </si>
  <si>
    <t>V7-3</t>
  </si>
  <si>
    <t>薇姿优护防晒面部凝乳SPF30+ PA+++ 50ml</t>
  </si>
  <si>
    <t>V7-6</t>
  </si>
  <si>
    <t>薇姿优护防晒面部凝乳（修润型）SPF30+ PA+++ 50ml</t>
  </si>
  <si>
    <t>V6-1</t>
  </si>
  <si>
    <t>薇姿理想新肌焕能精华液 30ml</t>
  </si>
  <si>
    <t>V6-2</t>
  </si>
  <si>
    <t>薇姿理想新肌焕能精华凝霜 50ml</t>
  </si>
  <si>
    <t>V6-3</t>
  </si>
  <si>
    <t>薇姿理想新肌焕能精华水 200ml</t>
  </si>
  <si>
    <t>V8-1</t>
  </si>
  <si>
    <t>薇姿净颜无瑕祛痘保湿洁面者哩 200ml</t>
  </si>
  <si>
    <t>V8-22</t>
  </si>
  <si>
    <t>薇姿净颜无瑕泡沫洁面乳 125ml</t>
  </si>
  <si>
    <t>V8-4</t>
  </si>
  <si>
    <t>薇姿净颜无瑕祛痘保湿收敛水 200ml</t>
  </si>
  <si>
    <t>V8-6</t>
  </si>
  <si>
    <t>薇姿净颜无瑕冰爽祛痘精华露 15ML</t>
  </si>
  <si>
    <t>V8-8</t>
  </si>
  <si>
    <t>薇姿净颜无瑕祛痘保湿柔肤水 200ml</t>
  </si>
  <si>
    <t>V8-18</t>
  </si>
  <si>
    <t>薇姿轻盈透感矿物修颜霜 SPF20 自然色 40ml</t>
  </si>
  <si>
    <t>V8-19</t>
  </si>
  <si>
    <t>薇姿轻盈透感矿物修颜霜 SPF20 浅肤色 40ml</t>
  </si>
  <si>
    <t>理肤泉品种目录</t>
  </si>
  <si>
    <r>
      <t>要货门店名称：</t>
    </r>
    <r>
      <rPr>
        <sz val="12"/>
        <color indexed="10"/>
        <rFont val="宋体"/>
        <charset val="134"/>
      </rPr>
      <t xml:space="preserve"> 北东街店</t>
    </r>
    <r>
      <rPr>
        <sz val="12"/>
        <rFont val="宋体"/>
        <charset val="134"/>
      </rPr>
      <t xml:space="preserve"> ；填表人：向海英；门店id：517（理肤泉）</t>
    </r>
  </si>
  <si>
    <r>
      <t>要货门店名称：</t>
    </r>
    <r>
      <rPr>
        <sz val="12"/>
        <color indexed="10"/>
        <rFont val="宋体"/>
        <charset val="134"/>
      </rPr>
      <t xml:space="preserve">科华店  </t>
    </r>
    <r>
      <rPr>
        <sz val="12"/>
        <rFont val="宋体"/>
        <charset val="134"/>
      </rPr>
      <t>；填表人：黄玲;门店id：744（理肤泉）</t>
    </r>
  </si>
  <si>
    <r>
      <t>要货门店名称：</t>
    </r>
    <r>
      <rPr>
        <sz val="12"/>
        <color indexed="10"/>
        <rFont val="宋体"/>
        <charset val="134"/>
      </rPr>
      <t>郫县东大</t>
    </r>
    <r>
      <rPr>
        <sz val="12"/>
        <rFont val="宋体"/>
        <charset val="134"/>
      </rPr>
      <t>街店 ；填表人：曹春燕 ；门店id：572（理肤泉）</t>
    </r>
  </si>
  <si>
    <r>
      <t>要货门店名称：</t>
    </r>
    <r>
      <rPr>
        <sz val="12"/>
        <color indexed="10"/>
        <rFont val="宋体"/>
        <charset val="134"/>
      </rPr>
      <t>双林店</t>
    </r>
    <r>
      <rPr>
        <sz val="12"/>
        <rFont val="宋体"/>
        <charset val="134"/>
      </rPr>
      <t xml:space="preserve"> ；填表人：张玉 ；门店id：355（理肤泉）</t>
    </r>
  </si>
  <si>
    <r>
      <t>要货门店名称：</t>
    </r>
    <r>
      <rPr>
        <sz val="12"/>
        <color indexed="10"/>
        <rFont val="宋体"/>
        <charset val="134"/>
      </rPr>
      <t>浆洗街店</t>
    </r>
    <r>
      <rPr>
        <sz val="12"/>
        <rFont val="宋体"/>
        <charset val="134"/>
      </rPr>
      <t xml:space="preserve"> ；填表人：江元梅 ；门店id：337（理肤泉）</t>
    </r>
  </si>
  <si>
    <t>货品ID</t>
  </si>
  <si>
    <r>
      <t xml:space="preserve">Brand </t>
    </r>
    <r>
      <rPr>
        <sz val="12"/>
        <rFont val="宋体"/>
        <charset val="134"/>
      </rPr>
      <t>喷雾系列小计</t>
    </r>
  </si>
  <si>
    <t>17971238U</t>
  </si>
  <si>
    <t>L1-1</t>
  </si>
  <si>
    <t>舒缓喷雾300ml</t>
  </si>
  <si>
    <t>17171217U</t>
  </si>
  <si>
    <t>L1-2</t>
  </si>
  <si>
    <r>
      <t>舒缓喷雾</t>
    </r>
    <r>
      <rPr>
        <sz val="12"/>
        <rFont val="Arial"/>
        <family val="2"/>
      </rPr>
      <t>150</t>
    </r>
    <r>
      <rPr>
        <sz val="12"/>
        <rFont val="宋体"/>
        <charset val="134"/>
      </rPr>
      <t>ml</t>
    </r>
  </si>
  <si>
    <t>M0136103U</t>
  </si>
  <si>
    <t>L1-6</t>
  </si>
  <si>
    <t>营润温和身体舒护乳霜 200ml</t>
  </si>
  <si>
    <t>M0118200U</t>
  </si>
  <si>
    <t>L2-10</t>
  </si>
  <si>
    <t>理肤泉温泉活化保湿精华凝露 30ml</t>
  </si>
  <si>
    <t>M1064001U</t>
  </si>
  <si>
    <t>L2-2</t>
  </si>
  <si>
    <t>理肤泉立润密集保湿霜（清爽型） 50ml</t>
  </si>
  <si>
    <t>M1064401U</t>
  </si>
  <si>
    <t>L2-3</t>
  </si>
  <si>
    <t>理肤泉立润密集保湿霜（滋润型） 50ml</t>
  </si>
  <si>
    <t>M2938500U</t>
  </si>
  <si>
    <t>L2-6</t>
  </si>
  <si>
    <t>理肤泉立润密集保湿眼部者哩 15ml</t>
  </si>
  <si>
    <t>M3426200U</t>
  </si>
  <si>
    <t>L2-9</t>
  </si>
  <si>
    <t>理肤泉立润密集保湿面膜 50ML</t>
  </si>
  <si>
    <t>M0118600U</t>
  </si>
  <si>
    <t>L2-5</t>
  </si>
  <si>
    <t>理肤泉温泉活化保湿润肤水 200ML</t>
  </si>
  <si>
    <t>M0119000U</t>
  </si>
  <si>
    <t>L2-11</t>
  </si>
  <si>
    <t>理肤泉温泉活化保湿睡眠面膜 75ML</t>
  </si>
  <si>
    <t>M0723000U</t>
  </si>
  <si>
    <t>L2-13</t>
  </si>
  <si>
    <t>理肤泉温泉活化清润卸妆液 200ml</t>
  </si>
  <si>
    <t>M0118400U</t>
  </si>
  <si>
    <t>L2-14</t>
  </si>
  <si>
    <t>理肤泉温泉活化清润洁面泡沫 125ml</t>
  </si>
  <si>
    <t>M1062400U</t>
  </si>
  <si>
    <t>L3-1</t>
  </si>
  <si>
    <t>理肤泉清痘净肤焕肤精华乳  30ml</t>
  </si>
  <si>
    <t>M6940500U</t>
  </si>
  <si>
    <t>L3-2</t>
  </si>
  <si>
    <t>理肤泉青春痘调理精华乳（防痘印配方） 40ml</t>
  </si>
  <si>
    <t>17164606U</t>
  </si>
  <si>
    <t>L3-3</t>
  </si>
  <si>
    <t>理肤泉清痘净肤修护霜15ml</t>
  </si>
  <si>
    <t>07164890U</t>
  </si>
  <si>
    <t>L3-4</t>
  </si>
  <si>
    <t>理肤泉净肤控油洁面泡沫125ML</t>
  </si>
  <si>
    <t>07465000U</t>
  </si>
  <si>
    <t>L3-6</t>
  </si>
  <si>
    <r>
      <t>痘痘清爽肤水</t>
    </r>
    <r>
      <rPr>
        <sz val="12"/>
        <rFont val="Arial"/>
        <family val="2"/>
      </rPr>
      <t>200</t>
    </r>
    <r>
      <rPr>
        <sz val="12"/>
        <rFont val="宋体"/>
        <charset val="134"/>
      </rPr>
      <t>ml</t>
    </r>
  </si>
  <si>
    <t>M3295100U</t>
  </si>
  <si>
    <t>L3-7</t>
  </si>
  <si>
    <t>理肤泉清痘净肤水油平衡乳液 40ML</t>
  </si>
  <si>
    <t>M0688800U</t>
  </si>
  <si>
    <t>L3-11</t>
  </si>
  <si>
    <t>清痘净肤特润柔肤水 200ml</t>
  </si>
  <si>
    <t>07370790U</t>
  </si>
  <si>
    <t>L4-1</t>
  </si>
  <si>
    <r>
      <t>特安舒缓洁面乳</t>
    </r>
    <r>
      <rPr>
        <sz val="12"/>
        <rFont val="Arial"/>
        <family val="2"/>
      </rPr>
      <t>200ml</t>
    </r>
  </si>
  <si>
    <r>
      <t>0</t>
    </r>
    <r>
      <rPr>
        <sz val="12"/>
        <rFont val="Arial"/>
        <family val="2"/>
      </rPr>
      <t>7172000</t>
    </r>
    <r>
      <rPr>
        <sz val="12"/>
        <rFont val="宋体"/>
        <charset val="134"/>
      </rPr>
      <t>U</t>
    </r>
  </si>
  <si>
    <t>L4-2</t>
  </si>
  <si>
    <r>
      <t>特安洁面泡沫1</t>
    </r>
    <r>
      <rPr>
        <sz val="12"/>
        <rFont val="Arial"/>
        <family val="2"/>
      </rPr>
      <t>25ml</t>
    </r>
  </si>
  <si>
    <t>07170900U</t>
  </si>
  <si>
    <t>L4-3</t>
  </si>
  <si>
    <r>
      <t>特安舒护面霜</t>
    </r>
    <r>
      <rPr>
        <sz val="12"/>
        <rFont val="Arial"/>
        <family val="2"/>
      </rPr>
      <t>40ml</t>
    </r>
  </si>
  <si>
    <r>
      <t>0</t>
    </r>
    <r>
      <rPr>
        <sz val="12"/>
        <rFont val="宋体"/>
        <charset val="134"/>
      </rPr>
      <t>7171640U</t>
    </r>
  </si>
  <si>
    <t>L4-4</t>
  </si>
  <si>
    <r>
      <t>特安舒护滋养面霜</t>
    </r>
    <r>
      <rPr>
        <sz val="12"/>
        <rFont val="Arial"/>
        <family val="2"/>
      </rPr>
      <t>40ml</t>
    </r>
  </si>
  <si>
    <t>07670300U</t>
  </si>
  <si>
    <t>L4-5</t>
  </si>
  <si>
    <r>
      <t>特安舒护乳</t>
    </r>
    <r>
      <rPr>
        <sz val="12"/>
        <rFont val="Arial"/>
        <family val="2"/>
      </rPr>
      <t>40ml</t>
    </r>
  </si>
  <si>
    <t>17412920U</t>
  </si>
  <si>
    <t>L4-7</t>
  </si>
  <si>
    <t>理肤泉特安舒护润肤水 200ml</t>
  </si>
  <si>
    <t>17170055U</t>
  </si>
  <si>
    <t>L4-15</t>
  </si>
  <si>
    <t>理肤泉特安温和眼部卸妆液 30*5ml</t>
  </si>
  <si>
    <t>M2200600U</t>
  </si>
  <si>
    <t>L4-11</t>
  </si>
  <si>
    <t>理肤泉特安舒缓修复霜 40ml</t>
  </si>
  <si>
    <t>M7260500U</t>
  </si>
  <si>
    <t>L4-16</t>
  </si>
  <si>
    <t>理肤泉特安舒缓修护乳 40ml</t>
  </si>
  <si>
    <t>M0350300U</t>
  </si>
  <si>
    <t>L4-17</t>
  </si>
  <si>
    <t>理肤泉特安舒缓眼霜20ml</t>
  </si>
  <si>
    <t>M5479301U</t>
  </si>
  <si>
    <t>L4-14</t>
  </si>
  <si>
    <t>理肤泉舒颜紧致眼霜 15ml</t>
  </si>
  <si>
    <t>M8309400U</t>
  </si>
  <si>
    <t>L5-2</t>
  </si>
  <si>
    <t>理肤泉每日防晒隔离修颜乳SPF30+ PA+++ 30ml</t>
  </si>
  <si>
    <t>M8308700U</t>
  </si>
  <si>
    <t>L5-3</t>
  </si>
  <si>
    <t>理肤泉每日防晒隔离乳SPF30+ PA+++ 30ml</t>
  </si>
  <si>
    <t>M8307500U</t>
  </si>
  <si>
    <t>L5-4</t>
  </si>
  <si>
    <t>理肤泉每日隔离水盈轻透露 SPF30+ PA+++ 40ml</t>
  </si>
  <si>
    <t>M3044400U</t>
  </si>
  <si>
    <t>L5-14</t>
  </si>
  <si>
    <t>每日隔离遮瑕透润乳液SPF30+ PA+++30ml</t>
  </si>
  <si>
    <t>17226312U</t>
  </si>
  <si>
    <t>L5-12</t>
  </si>
  <si>
    <t>理肤泉特护清爽防晒喷雾 200ML</t>
  </si>
  <si>
    <t>M0360700U</t>
  </si>
  <si>
    <t>L5-17</t>
  </si>
  <si>
    <t>理肤泉每日隔离透润遮瑕乳液SPF30+03 PA+++30ml</t>
  </si>
  <si>
    <t>M4647100U</t>
  </si>
  <si>
    <t>L5-7</t>
  </si>
  <si>
    <t>理肤泉特护清爽防晒露 SPF30+ PA+++ 100ml</t>
  </si>
  <si>
    <t>M0703400U</t>
  </si>
  <si>
    <t>L5-13</t>
  </si>
  <si>
    <t>理肤泉特护清滢防晒露 50ML</t>
  </si>
  <si>
    <t>M3060700U</t>
  </si>
  <si>
    <t>L6-7</t>
  </si>
  <si>
    <t>理肤泉舒安清透洁面泡沫 125ml</t>
  </si>
  <si>
    <t>M3060500U</t>
  </si>
  <si>
    <t>L6-6</t>
  </si>
  <si>
    <t>理肤泉舒安臻白柔肤水200ml</t>
  </si>
  <si>
    <t>M3060201U</t>
  </si>
  <si>
    <t>L6-8</t>
  </si>
  <si>
    <t>理肤泉舒安臻白保湿乳霜 50ml</t>
  </si>
  <si>
    <t>M5230300U</t>
  </si>
  <si>
    <t>L6-9</t>
  </si>
  <si>
    <t>理肤泉舒安臻白保湿乳液 50ml</t>
  </si>
  <si>
    <t>M8075800U</t>
  </si>
  <si>
    <t>L6-11</t>
  </si>
  <si>
    <t>理肤泉舒安臻白淡斑精华液 30ml</t>
  </si>
  <si>
    <t>M3558000U</t>
  </si>
  <si>
    <t>L7-4</t>
  </si>
  <si>
    <t>理肤泉均衡清润洁面泡沫 150ML</t>
  </si>
  <si>
    <t>理肤泉舒缓调理喷雾礼盒</t>
  </si>
  <si>
    <t>理肤泉舒缓调理温泉水喷雾套装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</si>
</sst>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#,##0_ "/>
  </numFmts>
  <fonts count="13">
    <font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2"/>
      <name val="Dialog"/>
      <family val="2"/>
    </font>
    <font>
      <sz val="12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新宋体"/>
      <family val="3"/>
      <charset val="134"/>
    </font>
    <font>
      <sz val="14"/>
      <color indexed="10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 vertical="center"/>
    </xf>
    <xf numFmtId="0" fontId="3" fillId="0" borderId="1" xfId="3" applyNumberFormat="1" applyFont="1" applyFill="1" applyBorder="1" applyAlignment="1" applyProtection="1">
      <alignment horizontal="left" vertical="center"/>
    </xf>
    <xf numFmtId="0" fontId="2" fillId="0" borderId="1" xfId="3" applyFont="1" applyFill="1" applyBorder="1" applyAlignment="1">
      <alignment horizontal="left"/>
    </xf>
    <xf numFmtId="176" fontId="3" fillId="0" borderId="1" xfId="3" applyNumberFormat="1" applyFont="1" applyFill="1" applyBorder="1" applyAlignment="1">
      <alignment horizontal="left"/>
    </xf>
    <xf numFmtId="176" fontId="2" fillId="0" borderId="1" xfId="3" applyNumberFormat="1" applyFont="1" applyFill="1" applyBorder="1" applyAlignment="1">
      <alignment horizontal="left"/>
    </xf>
    <xf numFmtId="0" fontId="2" fillId="2" borderId="1" xfId="3" applyFont="1" applyFill="1" applyBorder="1" applyAlignment="1">
      <alignment horizontal="left"/>
    </xf>
    <xf numFmtId="0" fontId="2" fillId="0" borderId="1" xfId="3" applyFont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176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3" borderId="1" xfId="3" applyFont="1" applyFill="1" applyBorder="1" applyAlignment="1" applyProtection="1">
      <alignment vertical="center"/>
      <protection locked="0"/>
    </xf>
    <xf numFmtId="0" fontId="9" fillId="2" borderId="1" xfId="4" applyFont="1" applyFill="1" applyBorder="1" applyAlignment="1">
      <alignment vertical="center"/>
    </xf>
    <xf numFmtId="0" fontId="9" fillId="2" borderId="1" xfId="3" applyFont="1" applyFill="1" applyBorder="1" applyAlignment="1" applyProtection="1">
      <alignment horizontal="left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</xf>
    <xf numFmtId="0" fontId="9" fillId="0" borderId="1" xfId="4" applyFont="1" applyBorder="1" applyAlignment="1">
      <alignment vertical="center"/>
    </xf>
    <xf numFmtId="0" fontId="9" fillId="0" borderId="1" xfId="3" applyFont="1" applyFill="1" applyBorder="1" applyAlignment="1" applyProtection="1">
      <alignment horizontal="left" vertical="center"/>
      <protection locked="0"/>
    </xf>
    <xf numFmtId="0" fontId="9" fillId="0" borderId="1" xfId="3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3" applyFont="1" applyFill="1" applyBorder="1" applyAlignment="1" applyProtection="1">
      <alignment horizontal="center" vertical="center"/>
      <protection locked="0"/>
    </xf>
    <xf numFmtId="0" fontId="9" fillId="0" borderId="1" xfId="4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4" applyNumberFormat="1" applyFont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left" vertical="center"/>
      <protection locked="0"/>
    </xf>
    <xf numFmtId="178" fontId="9" fillId="2" borderId="1" xfId="2" applyNumberFormat="1" applyFont="1" applyFill="1" applyBorder="1" applyAlignment="1">
      <alignment horizontal="left" vertical="center"/>
    </xf>
    <xf numFmtId="178" fontId="9" fillId="0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 applyProtection="1">
      <alignment horizontal="left" vertical="center"/>
      <protection locked="0"/>
    </xf>
    <xf numFmtId="178" fontId="9" fillId="2" borderId="1" xfId="2" applyNumberFormat="1" applyFont="1" applyFill="1" applyBorder="1" applyAlignment="1">
      <alignment horizontal="center" vertical="center"/>
    </xf>
    <xf numFmtId="178" fontId="9" fillId="0" borderId="1" xfId="2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vertical="center"/>
    </xf>
    <xf numFmtId="0" fontId="3" fillId="0" borderId="1" xfId="3" quotePrefix="1" applyFont="1" applyFill="1" applyBorder="1" applyAlignment="1">
      <alignment horizontal="left"/>
    </xf>
    <xf numFmtId="176" fontId="3" fillId="0" borderId="1" xfId="3" quotePrefix="1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left" wrapText="1"/>
    </xf>
  </cellXfs>
  <cellStyles count="5">
    <cellStyle name="0,0_x000d__x000a_NA_x000d__x000a_" xfId="1"/>
    <cellStyle name="Normal_Distributor monthly report template" xfId="2"/>
    <cellStyle name="Normal_专柜销售月报" xfId="3"/>
    <cellStyle name="常规" xfId="0" builtinId="0"/>
    <cellStyle name="常规_薇姿订货单11.18" xf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4"/>
  <sheetViews>
    <sheetView topLeftCell="M1" workbookViewId="0">
      <selection activeCell="Z4" sqref="Z4"/>
    </sheetView>
  </sheetViews>
  <sheetFormatPr defaultRowHeight="18" customHeight="1"/>
  <cols>
    <col min="1" max="1" width="11.5" style="19" customWidth="1"/>
    <col min="2" max="2" width="9.5" style="19" customWidth="1"/>
    <col min="3" max="3" width="36.375" style="19" customWidth="1"/>
    <col min="4" max="4" width="8.75" style="19" customWidth="1"/>
    <col min="5" max="5" width="11.125" style="19" customWidth="1"/>
    <col min="6" max="23" width="9.375" style="19" customWidth="1"/>
    <col min="24" max="24" width="9.375" style="21" customWidth="1"/>
    <col min="25" max="28" width="9.375" style="19" customWidth="1"/>
    <col min="29" max="16384" width="9" style="19"/>
  </cols>
  <sheetData>
    <row r="1" spans="1:256" s="1" customFormat="1" ht="171" customHeight="1">
      <c r="A1" s="50" t="s">
        <v>0</v>
      </c>
      <c r="B1" s="50"/>
      <c r="C1" s="50"/>
      <c r="D1" s="50"/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  <c r="N1" s="45" t="s">
        <v>10</v>
      </c>
      <c r="O1" s="22" t="s">
        <v>11</v>
      </c>
      <c r="P1" s="22" t="s">
        <v>12</v>
      </c>
      <c r="Q1" s="22" t="s">
        <v>13</v>
      </c>
      <c r="R1" s="22" t="s">
        <v>14</v>
      </c>
      <c r="S1" s="22" t="s">
        <v>15</v>
      </c>
      <c r="T1" s="22" t="s">
        <v>16</v>
      </c>
      <c r="U1" s="22" t="s">
        <v>17</v>
      </c>
      <c r="V1" s="22" t="s">
        <v>18</v>
      </c>
      <c r="W1" s="22" t="s">
        <v>19</v>
      </c>
      <c r="X1" s="22" t="s">
        <v>20</v>
      </c>
      <c r="Y1" s="22" t="s">
        <v>21</v>
      </c>
      <c r="Z1" s="22" t="s">
        <v>22</v>
      </c>
      <c r="AA1" s="22" t="s">
        <v>23</v>
      </c>
      <c r="AB1" s="22" t="s">
        <v>24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20" customFormat="1" ht="18" customHeight="1">
      <c r="A2" s="23" t="s">
        <v>25</v>
      </c>
      <c r="B2" s="24" t="s">
        <v>26</v>
      </c>
      <c r="C2" s="24"/>
      <c r="D2" s="24" t="s">
        <v>27</v>
      </c>
      <c r="E2" s="22" t="s">
        <v>28</v>
      </c>
      <c r="F2" s="22" t="s">
        <v>28</v>
      </c>
      <c r="G2" s="22" t="s">
        <v>28</v>
      </c>
      <c r="H2" s="22" t="s">
        <v>28</v>
      </c>
      <c r="I2" s="22" t="s">
        <v>28</v>
      </c>
      <c r="J2" s="22" t="s">
        <v>28</v>
      </c>
      <c r="K2" s="22" t="s">
        <v>28</v>
      </c>
      <c r="L2" s="22" t="s">
        <v>28</v>
      </c>
      <c r="M2" s="22" t="s">
        <v>28</v>
      </c>
      <c r="N2" s="22" t="s">
        <v>28</v>
      </c>
      <c r="O2" s="22" t="s">
        <v>28</v>
      </c>
      <c r="P2" s="22" t="s">
        <v>28</v>
      </c>
      <c r="Q2" s="22" t="s">
        <v>28</v>
      </c>
      <c r="R2" s="22" t="s">
        <v>28</v>
      </c>
      <c r="S2" s="22" t="s">
        <v>28</v>
      </c>
      <c r="T2" s="22" t="s">
        <v>28</v>
      </c>
      <c r="U2" s="22" t="s">
        <v>28</v>
      </c>
      <c r="V2" s="22" t="s">
        <v>28</v>
      </c>
      <c r="W2" s="22" t="s">
        <v>28</v>
      </c>
      <c r="X2" s="22" t="s">
        <v>28</v>
      </c>
      <c r="Y2" s="22" t="s">
        <v>28</v>
      </c>
      <c r="Z2" s="22" t="s">
        <v>28</v>
      </c>
      <c r="AA2" s="22" t="s">
        <v>28</v>
      </c>
      <c r="AB2" s="22" t="s">
        <v>28</v>
      </c>
      <c r="AC2" s="19" t="s">
        <v>29</v>
      </c>
      <c r="AD2" s="19" t="s">
        <v>30</v>
      </c>
      <c r="AE2" s="19" t="s">
        <v>31</v>
      </c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s="20" customFormat="1" ht="18" customHeight="1">
      <c r="A3" s="23">
        <v>143147</v>
      </c>
      <c r="B3" s="25" t="s">
        <v>32</v>
      </c>
      <c r="C3" s="26" t="s">
        <v>33</v>
      </c>
      <c r="D3" s="27">
        <v>195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1</v>
      </c>
      <c r="O3" s="23">
        <v>0</v>
      </c>
      <c r="P3" s="23">
        <v>3</v>
      </c>
      <c r="Q3" s="23">
        <v>0</v>
      </c>
      <c r="R3" s="23">
        <v>5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19">
        <f>SUM(E3:AB3)</f>
        <v>9</v>
      </c>
      <c r="AD3" s="19">
        <f>AC3*D3</f>
        <v>1755</v>
      </c>
      <c r="AE3" s="19">
        <f>AD3*0.8</f>
        <v>1404</v>
      </c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s="20" customFormat="1" ht="18" customHeight="1">
      <c r="A4" s="23">
        <v>151532</v>
      </c>
      <c r="B4" s="25" t="s">
        <v>34</v>
      </c>
      <c r="C4" s="26" t="s">
        <v>35</v>
      </c>
      <c r="D4" s="28">
        <v>175</v>
      </c>
      <c r="E4" s="23">
        <v>0</v>
      </c>
      <c r="F4" s="23">
        <v>0</v>
      </c>
      <c r="G4" s="23">
        <v>0</v>
      </c>
      <c r="H4" s="23">
        <v>2</v>
      </c>
      <c r="I4" s="23">
        <v>1</v>
      </c>
      <c r="J4" s="23">
        <v>0</v>
      </c>
      <c r="K4" s="23">
        <v>0</v>
      </c>
      <c r="L4" s="23">
        <v>0</v>
      </c>
      <c r="M4" s="23">
        <v>0</v>
      </c>
      <c r="N4" s="23">
        <v>1</v>
      </c>
      <c r="O4" s="23">
        <v>0</v>
      </c>
      <c r="P4" s="23">
        <v>3</v>
      </c>
      <c r="Q4" s="23">
        <v>0</v>
      </c>
      <c r="R4" s="23">
        <v>5</v>
      </c>
      <c r="S4" s="23">
        <v>3</v>
      </c>
      <c r="T4" s="23">
        <v>0</v>
      </c>
      <c r="U4" s="23">
        <v>3</v>
      </c>
      <c r="V4" s="23">
        <v>0</v>
      </c>
      <c r="W4" s="23">
        <v>0</v>
      </c>
      <c r="X4" s="23">
        <v>0</v>
      </c>
      <c r="Y4" s="23">
        <v>1</v>
      </c>
      <c r="Z4" s="23">
        <v>2</v>
      </c>
      <c r="AA4" s="23">
        <v>2</v>
      </c>
      <c r="AB4" s="23">
        <v>0</v>
      </c>
      <c r="AC4" s="19">
        <f t="shared" ref="AC4:AC35" si="0">SUM(E4:AB4)</f>
        <v>23</v>
      </c>
      <c r="AD4" s="19">
        <f t="shared" ref="AD4:AD35" si="1">AC4*D4</f>
        <v>4025</v>
      </c>
      <c r="AE4" s="19">
        <f t="shared" ref="AE4:AE35" si="2">AD4*0.8</f>
        <v>3220</v>
      </c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s="20" customFormat="1" ht="18" customHeight="1">
      <c r="A5" s="23">
        <v>151526</v>
      </c>
      <c r="B5" s="25" t="s">
        <v>36</v>
      </c>
      <c r="C5" s="26" t="s">
        <v>37</v>
      </c>
      <c r="D5" s="28">
        <v>185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2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19">
        <f t="shared" si="0"/>
        <v>2</v>
      </c>
      <c r="AD5" s="19">
        <f t="shared" si="1"/>
        <v>370</v>
      </c>
      <c r="AE5" s="19">
        <f t="shared" si="2"/>
        <v>296</v>
      </c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s="20" customFormat="1" ht="18" customHeight="1">
      <c r="A6" s="23">
        <v>151533</v>
      </c>
      <c r="B6" s="25" t="s">
        <v>38</v>
      </c>
      <c r="C6" s="26" t="s">
        <v>39</v>
      </c>
      <c r="D6" s="28">
        <v>175</v>
      </c>
      <c r="E6" s="23">
        <v>0</v>
      </c>
      <c r="F6" s="23">
        <v>0</v>
      </c>
      <c r="G6" s="23">
        <v>2</v>
      </c>
      <c r="H6" s="23">
        <v>2</v>
      </c>
      <c r="I6" s="23">
        <v>1</v>
      </c>
      <c r="J6" s="23">
        <v>0</v>
      </c>
      <c r="K6" s="23">
        <v>0</v>
      </c>
      <c r="L6" s="23">
        <v>0</v>
      </c>
      <c r="M6" s="23">
        <v>0</v>
      </c>
      <c r="N6" s="23">
        <v>1</v>
      </c>
      <c r="O6" s="23">
        <v>0</v>
      </c>
      <c r="P6" s="23">
        <v>0</v>
      </c>
      <c r="Q6" s="23">
        <v>1</v>
      </c>
      <c r="R6" s="23">
        <v>5</v>
      </c>
      <c r="S6" s="23">
        <v>0</v>
      </c>
      <c r="T6" s="23">
        <v>0</v>
      </c>
      <c r="U6" s="23">
        <v>0</v>
      </c>
      <c r="V6" s="23">
        <v>0</v>
      </c>
      <c r="W6" s="23">
        <v>2</v>
      </c>
      <c r="X6" s="23">
        <v>0</v>
      </c>
      <c r="Y6" s="23">
        <v>1</v>
      </c>
      <c r="Z6" s="23">
        <v>0</v>
      </c>
      <c r="AA6" s="23">
        <v>0</v>
      </c>
      <c r="AB6" s="23">
        <v>0</v>
      </c>
      <c r="AC6" s="19">
        <f t="shared" si="0"/>
        <v>15</v>
      </c>
      <c r="AD6" s="19">
        <f t="shared" si="1"/>
        <v>2625</v>
      </c>
      <c r="AE6" s="19">
        <f t="shared" si="2"/>
        <v>2100</v>
      </c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s="20" customFormat="1" ht="18" customHeight="1">
      <c r="A7" s="23">
        <v>151527</v>
      </c>
      <c r="B7" s="25" t="s">
        <v>40</v>
      </c>
      <c r="C7" s="26" t="s">
        <v>41</v>
      </c>
      <c r="D7" s="28">
        <v>190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1</v>
      </c>
      <c r="O7" s="23">
        <v>2</v>
      </c>
      <c r="P7" s="23">
        <v>3</v>
      </c>
      <c r="Q7" s="23">
        <v>1</v>
      </c>
      <c r="R7" s="23">
        <v>5</v>
      </c>
      <c r="S7" s="23">
        <v>3</v>
      </c>
      <c r="T7" s="23">
        <v>0</v>
      </c>
      <c r="U7" s="23">
        <v>2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19">
        <f t="shared" si="0"/>
        <v>17</v>
      </c>
      <c r="AD7" s="19">
        <f t="shared" si="1"/>
        <v>3230</v>
      </c>
      <c r="AE7" s="19">
        <f t="shared" si="2"/>
        <v>2584</v>
      </c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s="20" customFormat="1" ht="18" customHeight="1">
      <c r="A8" s="23">
        <v>143169</v>
      </c>
      <c r="B8" s="25" t="s">
        <v>42</v>
      </c>
      <c r="C8" s="26" t="s">
        <v>43</v>
      </c>
      <c r="D8" s="28">
        <v>180</v>
      </c>
      <c r="E8" s="23">
        <v>1</v>
      </c>
      <c r="F8" s="23">
        <v>0</v>
      </c>
      <c r="G8" s="23">
        <v>2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2</v>
      </c>
      <c r="N8" s="23">
        <v>1</v>
      </c>
      <c r="O8" s="23">
        <v>0</v>
      </c>
      <c r="P8" s="23">
        <v>3</v>
      </c>
      <c r="Q8" s="23">
        <v>0</v>
      </c>
      <c r="R8" s="23">
        <v>5</v>
      </c>
      <c r="S8" s="23">
        <v>0</v>
      </c>
      <c r="T8" s="23">
        <v>0</v>
      </c>
      <c r="U8" s="23">
        <v>1</v>
      </c>
      <c r="V8" s="23">
        <v>0</v>
      </c>
      <c r="W8" s="23">
        <v>2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19">
        <f t="shared" si="0"/>
        <v>17</v>
      </c>
      <c r="AD8" s="19">
        <f t="shared" si="1"/>
        <v>3060</v>
      </c>
      <c r="AE8" s="19">
        <f t="shared" si="2"/>
        <v>2448</v>
      </c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20" customFormat="1" ht="18" customHeight="1">
      <c r="A9" s="23">
        <v>121949</v>
      </c>
      <c r="B9" s="29" t="s">
        <v>44</v>
      </c>
      <c r="C9" s="26" t="s">
        <v>45</v>
      </c>
      <c r="D9" s="28">
        <v>350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1</v>
      </c>
      <c r="L9" s="23">
        <v>0</v>
      </c>
      <c r="M9" s="23">
        <v>0</v>
      </c>
      <c r="N9" s="23">
        <v>1</v>
      </c>
      <c r="O9" s="23">
        <v>2</v>
      </c>
      <c r="P9" s="23">
        <v>3</v>
      </c>
      <c r="Q9" s="23">
        <v>1</v>
      </c>
      <c r="R9" s="23">
        <v>5</v>
      </c>
      <c r="S9" s="23">
        <v>2</v>
      </c>
      <c r="T9" s="23">
        <v>0</v>
      </c>
      <c r="U9" s="23">
        <v>3</v>
      </c>
      <c r="V9" s="23">
        <v>0</v>
      </c>
      <c r="W9" s="23">
        <v>0</v>
      </c>
      <c r="X9" s="23">
        <v>0</v>
      </c>
      <c r="Y9" s="23">
        <v>1</v>
      </c>
      <c r="Z9" s="23">
        <v>0</v>
      </c>
      <c r="AA9" s="23">
        <v>1</v>
      </c>
      <c r="AB9" s="23">
        <v>0</v>
      </c>
      <c r="AC9" s="19">
        <f t="shared" si="0"/>
        <v>20</v>
      </c>
      <c r="AD9" s="19">
        <f t="shared" si="1"/>
        <v>7000</v>
      </c>
      <c r="AE9" s="19">
        <f t="shared" si="2"/>
        <v>5600</v>
      </c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s="20" customFormat="1" ht="18" customHeight="1">
      <c r="A10" s="23">
        <v>121925</v>
      </c>
      <c r="B10" s="25" t="s">
        <v>46</v>
      </c>
      <c r="C10" s="26" t="s">
        <v>47</v>
      </c>
      <c r="D10" s="28">
        <v>350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</v>
      </c>
      <c r="O10" s="23">
        <v>2</v>
      </c>
      <c r="P10" s="23">
        <v>3</v>
      </c>
      <c r="Q10" s="23">
        <v>1</v>
      </c>
      <c r="R10" s="23">
        <v>5</v>
      </c>
      <c r="S10" s="23">
        <v>2</v>
      </c>
      <c r="T10" s="23">
        <v>0</v>
      </c>
      <c r="U10" s="23">
        <v>3</v>
      </c>
      <c r="V10" s="23">
        <v>0</v>
      </c>
      <c r="W10" s="23">
        <v>0</v>
      </c>
      <c r="X10" s="23">
        <v>0</v>
      </c>
      <c r="Y10" s="23">
        <v>1</v>
      </c>
      <c r="Z10" s="23">
        <v>0</v>
      </c>
      <c r="AA10" s="23">
        <v>1</v>
      </c>
      <c r="AB10" s="23">
        <v>0</v>
      </c>
      <c r="AC10" s="19">
        <f t="shared" si="0"/>
        <v>20</v>
      </c>
      <c r="AD10" s="19">
        <f t="shared" si="1"/>
        <v>7000</v>
      </c>
      <c r="AE10" s="19">
        <f t="shared" si="2"/>
        <v>5600</v>
      </c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s="20" customFormat="1" ht="18" customHeight="1">
      <c r="A11" s="23">
        <v>121247</v>
      </c>
      <c r="B11" s="29" t="s">
        <v>48</v>
      </c>
      <c r="C11" s="30" t="s">
        <v>49</v>
      </c>
      <c r="D11" s="31">
        <v>360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</v>
      </c>
      <c r="L11" s="23">
        <v>0</v>
      </c>
      <c r="M11" s="23">
        <v>2</v>
      </c>
      <c r="N11" s="23">
        <v>0</v>
      </c>
      <c r="O11" s="23">
        <v>2</v>
      </c>
      <c r="P11" s="23">
        <v>0</v>
      </c>
      <c r="Q11" s="23">
        <v>1</v>
      </c>
      <c r="R11" s="23">
        <v>5</v>
      </c>
      <c r="S11" s="23">
        <v>0</v>
      </c>
      <c r="T11" s="23">
        <v>0</v>
      </c>
      <c r="U11" s="23">
        <v>3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3</v>
      </c>
      <c r="AB11" s="23">
        <v>0</v>
      </c>
      <c r="AC11" s="19">
        <f t="shared" si="0"/>
        <v>17</v>
      </c>
      <c r="AD11" s="19">
        <f t="shared" si="1"/>
        <v>6120</v>
      </c>
      <c r="AE11" s="19">
        <f t="shared" si="2"/>
        <v>4896</v>
      </c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s="20" customFormat="1" ht="18" customHeight="1">
      <c r="A12" s="23">
        <v>121248</v>
      </c>
      <c r="B12" s="29" t="s">
        <v>50</v>
      </c>
      <c r="C12" s="30" t="s">
        <v>51</v>
      </c>
      <c r="D12" s="31">
        <v>260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1</v>
      </c>
      <c r="L12" s="23">
        <v>0</v>
      </c>
      <c r="M12" s="23">
        <v>2</v>
      </c>
      <c r="N12" s="23">
        <v>1</v>
      </c>
      <c r="O12" s="23">
        <v>0</v>
      </c>
      <c r="P12" s="23">
        <v>5</v>
      </c>
      <c r="Q12" s="23">
        <v>1</v>
      </c>
      <c r="R12" s="23">
        <v>5</v>
      </c>
      <c r="S12" s="23">
        <v>2</v>
      </c>
      <c r="T12" s="23">
        <v>0</v>
      </c>
      <c r="U12" s="23">
        <v>3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19">
        <f t="shared" si="0"/>
        <v>20</v>
      </c>
      <c r="AD12" s="19">
        <f t="shared" si="1"/>
        <v>5200</v>
      </c>
      <c r="AE12" s="19">
        <f t="shared" si="2"/>
        <v>4160</v>
      </c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</row>
    <row r="13" spans="1:256" s="20" customFormat="1" ht="18" customHeight="1">
      <c r="A13" s="23">
        <v>130552</v>
      </c>
      <c r="B13" s="29" t="s">
        <v>52</v>
      </c>
      <c r="C13" s="30" t="s">
        <v>53</v>
      </c>
      <c r="D13" s="31">
        <v>365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2</v>
      </c>
      <c r="N13" s="23">
        <v>0</v>
      </c>
      <c r="O13" s="23">
        <v>2</v>
      </c>
      <c r="P13" s="23">
        <v>0</v>
      </c>
      <c r="Q13" s="23">
        <v>1</v>
      </c>
      <c r="R13" s="23">
        <v>5</v>
      </c>
      <c r="S13" s="23">
        <v>0</v>
      </c>
      <c r="T13" s="23">
        <v>0</v>
      </c>
      <c r="U13" s="23">
        <v>3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19">
        <f t="shared" si="0"/>
        <v>13</v>
      </c>
      <c r="AD13" s="19">
        <f t="shared" si="1"/>
        <v>4745</v>
      </c>
      <c r="AE13" s="19">
        <f t="shared" si="2"/>
        <v>3796</v>
      </c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4" spans="1:256" s="20" customFormat="1" ht="18" customHeight="1">
      <c r="A14" s="23">
        <v>121950</v>
      </c>
      <c r="B14" s="29" t="s">
        <v>54</v>
      </c>
      <c r="C14" s="30" t="s">
        <v>55</v>
      </c>
      <c r="D14" s="31">
        <v>340</v>
      </c>
      <c r="E14" s="23">
        <v>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</v>
      </c>
      <c r="L14" s="23">
        <v>0</v>
      </c>
      <c r="M14" s="23">
        <v>0</v>
      </c>
      <c r="N14" s="23">
        <v>1</v>
      </c>
      <c r="O14" s="23">
        <v>2</v>
      </c>
      <c r="P14" s="23">
        <v>3</v>
      </c>
      <c r="Q14" s="23">
        <v>1</v>
      </c>
      <c r="R14" s="23">
        <v>5</v>
      </c>
      <c r="S14" s="23">
        <v>0</v>
      </c>
      <c r="T14" s="23">
        <v>0</v>
      </c>
      <c r="U14" s="23">
        <v>3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19">
        <f t="shared" si="0"/>
        <v>17</v>
      </c>
      <c r="AD14" s="19">
        <f t="shared" si="1"/>
        <v>5780</v>
      </c>
      <c r="AE14" s="19">
        <f t="shared" si="2"/>
        <v>4624</v>
      </c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s="20" customFormat="1" ht="18" customHeight="1">
      <c r="A15" s="23">
        <v>120533</v>
      </c>
      <c r="B15" s="29" t="s">
        <v>56</v>
      </c>
      <c r="C15" s="30" t="s">
        <v>57</v>
      </c>
      <c r="D15" s="31">
        <v>395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2</v>
      </c>
      <c r="N15" s="23">
        <v>0</v>
      </c>
      <c r="O15" s="23">
        <v>2</v>
      </c>
      <c r="P15" s="23">
        <v>0</v>
      </c>
      <c r="Q15" s="23">
        <v>1</v>
      </c>
      <c r="R15" s="23">
        <v>5</v>
      </c>
      <c r="S15" s="23">
        <v>3</v>
      </c>
      <c r="T15" s="23">
        <v>0</v>
      </c>
      <c r="U15" s="23">
        <v>2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19">
        <f t="shared" si="0"/>
        <v>16</v>
      </c>
      <c r="AD15" s="19">
        <f t="shared" si="1"/>
        <v>6320</v>
      </c>
      <c r="AE15" s="19">
        <f t="shared" si="2"/>
        <v>5056</v>
      </c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18" customHeight="1">
      <c r="A16" s="23">
        <v>124722</v>
      </c>
      <c r="B16" s="29" t="s">
        <v>58</v>
      </c>
      <c r="C16" s="30" t="s">
        <v>59</v>
      </c>
      <c r="D16" s="31">
        <v>575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5</v>
      </c>
      <c r="S16" s="23">
        <v>3</v>
      </c>
      <c r="T16" s="23">
        <v>0</v>
      </c>
      <c r="U16" s="23">
        <v>3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19">
        <f t="shared" si="0"/>
        <v>11</v>
      </c>
      <c r="AD16" s="19">
        <f t="shared" si="1"/>
        <v>6325</v>
      </c>
      <c r="AE16" s="19">
        <f t="shared" si="2"/>
        <v>5060</v>
      </c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20" customFormat="1" ht="18" customHeight="1">
      <c r="A17" s="23">
        <v>140359</v>
      </c>
      <c r="B17" s="32" t="s">
        <v>60</v>
      </c>
      <c r="C17" s="30" t="s">
        <v>61</v>
      </c>
      <c r="D17" s="31">
        <v>225</v>
      </c>
      <c r="E17" s="23">
        <v>2</v>
      </c>
      <c r="F17" s="23">
        <v>0</v>
      </c>
      <c r="G17" s="23">
        <v>2</v>
      </c>
      <c r="H17" s="23">
        <v>0</v>
      </c>
      <c r="I17" s="23">
        <v>1</v>
      </c>
      <c r="J17" s="23">
        <v>0</v>
      </c>
      <c r="K17" s="23">
        <v>0</v>
      </c>
      <c r="L17" s="23">
        <v>0</v>
      </c>
      <c r="M17" s="23">
        <v>0</v>
      </c>
      <c r="N17" s="23">
        <v>2</v>
      </c>
      <c r="O17" s="23">
        <v>2</v>
      </c>
      <c r="P17" s="23">
        <v>3</v>
      </c>
      <c r="Q17" s="23">
        <v>0</v>
      </c>
      <c r="R17" s="23">
        <v>5</v>
      </c>
      <c r="S17" s="23">
        <v>5</v>
      </c>
      <c r="T17" s="23">
        <v>0</v>
      </c>
      <c r="U17" s="23">
        <v>1</v>
      </c>
      <c r="V17" s="23">
        <v>0</v>
      </c>
      <c r="W17" s="23">
        <v>2</v>
      </c>
      <c r="X17" s="23">
        <v>0</v>
      </c>
      <c r="Y17" s="23">
        <v>1</v>
      </c>
      <c r="Z17" s="23">
        <v>0</v>
      </c>
      <c r="AA17" s="23">
        <v>0</v>
      </c>
      <c r="AB17" s="23">
        <v>0</v>
      </c>
      <c r="AC17" s="19">
        <f t="shared" si="0"/>
        <v>26</v>
      </c>
      <c r="AD17" s="19">
        <f t="shared" si="1"/>
        <v>5850</v>
      </c>
      <c r="AE17" s="19">
        <f t="shared" si="2"/>
        <v>4680</v>
      </c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18" customHeight="1">
      <c r="A18" s="23">
        <v>140390</v>
      </c>
      <c r="B18" s="30" t="s">
        <v>62</v>
      </c>
      <c r="C18" s="30" t="s">
        <v>63</v>
      </c>
      <c r="D18" s="33">
        <v>245</v>
      </c>
      <c r="E18" s="23">
        <v>1</v>
      </c>
      <c r="F18" s="23">
        <v>0</v>
      </c>
      <c r="G18" s="23">
        <v>0</v>
      </c>
      <c r="H18" s="23">
        <v>1</v>
      </c>
      <c r="I18" s="23">
        <v>1</v>
      </c>
      <c r="J18" s="23">
        <v>0</v>
      </c>
      <c r="K18" s="23">
        <v>0</v>
      </c>
      <c r="L18" s="23">
        <v>0</v>
      </c>
      <c r="M18" s="23">
        <v>3</v>
      </c>
      <c r="N18" s="23">
        <v>0</v>
      </c>
      <c r="O18" s="23">
        <v>5</v>
      </c>
      <c r="P18" s="23">
        <v>3</v>
      </c>
      <c r="Q18" s="23">
        <v>1</v>
      </c>
      <c r="R18" s="23">
        <v>3</v>
      </c>
      <c r="S18" s="23">
        <v>2</v>
      </c>
      <c r="T18" s="23">
        <v>1</v>
      </c>
      <c r="U18" s="23">
        <v>1</v>
      </c>
      <c r="V18" s="23">
        <v>0</v>
      </c>
      <c r="W18" s="23">
        <v>0</v>
      </c>
      <c r="X18" s="23">
        <v>0</v>
      </c>
      <c r="Y18" s="23">
        <v>1</v>
      </c>
      <c r="Z18" s="23">
        <v>0</v>
      </c>
      <c r="AA18" s="23">
        <v>1</v>
      </c>
      <c r="AB18" s="23">
        <v>0</v>
      </c>
      <c r="AC18" s="19">
        <f t="shared" si="0"/>
        <v>24</v>
      </c>
      <c r="AD18" s="19">
        <f t="shared" si="1"/>
        <v>5880</v>
      </c>
      <c r="AE18" s="19">
        <f t="shared" si="2"/>
        <v>4704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18" customHeight="1">
      <c r="A19" s="23">
        <v>140372</v>
      </c>
      <c r="B19" s="29" t="s">
        <v>64</v>
      </c>
      <c r="C19" s="30" t="s">
        <v>65</v>
      </c>
      <c r="D19" s="31">
        <v>245</v>
      </c>
      <c r="E19" s="23">
        <v>1</v>
      </c>
      <c r="F19" s="23">
        <v>0</v>
      </c>
      <c r="G19" s="23">
        <v>1</v>
      </c>
      <c r="H19" s="23">
        <v>1</v>
      </c>
      <c r="I19" s="23">
        <v>1</v>
      </c>
      <c r="J19" s="23">
        <v>0</v>
      </c>
      <c r="K19" s="23">
        <v>0</v>
      </c>
      <c r="L19" s="23">
        <v>0</v>
      </c>
      <c r="M19" s="23">
        <v>3</v>
      </c>
      <c r="N19" s="23">
        <v>0</v>
      </c>
      <c r="O19" s="23">
        <v>5</v>
      </c>
      <c r="P19" s="23">
        <v>5</v>
      </c>
      <c r="Q19" s="23">
        <v>1</v>
      </c>
      <c r="R19" s="23">
        <v>3</v>
      </c>
      <c r="S19" s="23">
        <v>3</v>
      </c>
      <c r="T19" s="23">
        <v>1</v>
      </c>
      <c r="U19" s="23">
        <v>1</v>
      </c>
      <c r="V19" s="23">
        <v>1</v>
      </c>
      <c r="W19" s="23">
        <v>0</v>
      </c>
      <c r="X19" s="23">
        <v>0</v>
      </c>
      <c r="Y19" s="23">
        <v>1</v>
      </c>
      <c r="Z19" s="23">
        <v>2</v>
      </c>
      <c r="AA19" s="23">
        <v>1</v>
      </c>
      <c r="AB19" s="23">
        <v>0</v>
      </c>
      <c r="AC19" s="19">
        <f t="shared" si="0"/>
        <v>31</v>
      </c>
      <c r="AD19" s="19">
        <f t="shared" si="1"/>
        <v>7595</v>
      </c>
      <c r="AE19" s="19">
        <f t="shared" si="2"/>
        <v>6076</v>
      </c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8" customHeight="1">
      <c r="A20" s="23">
        <v>140391</v>
      </c>
      <c r="B20" s="29" t="s">
        <v>66</v>
      </c>
      <c r="C20" s="30" t="s">
        <v>67</v>
      </c>
      <c r="D20" s="31">
        <v>245</v>
      </c>
      <c r="E20" s="23">
        <v>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3</v>
      </c>
      <c r="N20" s="23">
        <v>0</v>
      </c>
      <c r="O20" s="23">
        <v>2</v>
      </c>
      <c r="P20" s="23">
        <v>2</v>
      </c>
      <c r="Q20" s="23">
        <v>2</v>
      </c>
      <c r="R20" s="23">
        <v>5</v>
      </c>
      <c r="S20" s="23">
        <v>0</v>
      </c>
      <c r="T20" s="23">
        <v>0</v>
      </c>
      <c r="U20" s="23">
        <v>0</v>
      </c>
      <c r="V20" s="23">
        <v>1</v>
      </c>
      <c r="W20" s="23">
        <v>0</v>
      </c>
      <c r="X20" s="23">
        <v>0</v>
      </c>
      <c r="Y20" s="23">
        <v>2</v>
      </c>
      <c r="Z20" s="23">
        <v>2</v>
      </c>
      <c r="AA20" s="23">
        <v>0</v>
      </c>
      <c r="AB20" s="23">
        <v>0</v>
      </c>
      <c r="AC20" s="19">
        <f t="shared" si="0"/>
        <v>21</v>
      </c>
      <c r="AD20" s="19">
        <f t="shared" si="1"/>
        <v>5145</v>
      </c>
      <c r="AE20" s="19">
        <f t="shared" si="2"/>
        <v>4116</v>
      </c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s="20" customFormat="1" ht="18" customHeight="1">
      <c r="A21" s="23">
        <v>140373</v>
      </c>
      <c r="B21" s="32" t="s">
        <v>68</v>
      </c>
      <c r="C21" s="30" t="s">
        <v>69</v>
      </c>
      <c r="D21" s="31">
        <v>245</v>
      </c>
      <c r="E21" s="23">
        <v>0</v>
      </c>
      <c r="F21" s="23">
        <v>0</v>
      </c>
      <c r="G21" s="23">
        <v>0</v>
      </c>
      <c r="H21" s="23">
        <v>2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2</v>
      </c>
      <c r="O21" s="23">
        <v>2</v>
      </c>
      <c r="P21" s="23">
        <v>5</v>
      </c>
      <c r="Q21" s="23">
        <v>1</v>
      </c>
      <c r="R21" s="23">
        <v>5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1</v>
      </c>
      <c r="Z21" s="23">
        <v>0</v>
      </c>
      <c r="AA21" s="23">
        <v>1</v>
      </c>
      <c r="AB21" s="23">
        <v>0</v>
      </c>
      <c r="AC21" s="19">
        <f t="shared" si="0"/>
        <v>19</v>
      </c>
      <c r="AD21" s="19">
        <f t="shared" si="1"/>
        <v>4655</v>
      </c>
      <c r="AE21" s="19">
        <f t="shared" si="2"/>
        <v>3724</v>
      </c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</row>
    <row r="22" spans="1:256" s="20" customFormat="1" ht="18" customHeight="1">
      <c r="A22" s="23">
        <v>140388</v>
      </c>
      <c r="B22" s="29" t="s">
        <v>70</v>
      </c>
      <c r="C22" s="30" t="s">
        <v>71</v>
      </c>
      <c r="D22" s="34">
        <v>295</v>
      </c>
      <c r="E22" s="23">
        <v>0</v>
      </c>
      <c r="F22" s="23">
        <v>0</v>
      </c>
      <c r="G22" s="23">
        <v>0</v>
      </c>
      <c r="H22" s="23">
        <v>2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2</v>
      </c>
      <c r="O22" s="23">
        <v>0</v>
      </c>
      <c r="P22" s="23">
        <v>0</v>
      </c>
      <c r="Q22" s="23">
        <v>1</v>
      </c>
      <c r="R22" s="23">
        <v>5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1</v>
      </c>
      <c r="AB22" s="47">
        <v>1</v>
      </c>
      <c r="AC22" s="19">
        <f t="shared" si="0"/>
        <v>12</v>
      </c>
      <c r="AD22" s="19">
        <f t="shared" si="1"/>
        <v>3540</v>
      </c>
      <c r="AE22" s="19">
        <f t="shared" si="2"/>
        <v>2832</v>
      </c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s="20" customFormat="1" ht="18" customHeight="1">
      <c r="A23" s="23">
        <v>140358</v>
      </c>
      <c r="B23" s="35" t="s">
        <v>72</v>
      </c>
      <c r="C23" s="35" t="s">
        <v>73</v>
      </c>
      <c r="D23" s="36">
        <v>255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1</v>
      </c>
      <c r="N23" s="23">
        <v>2</v>
      </c>
      <c r="O23" s="23">
        <v>2</v>
      </c>
      <c r="P23" s="23">
        <v>5</v>
      </c>
      <c r="Q23" s="23">
        <v>1</v>
      </c>
      <c r="R23" s="23">
        <v>5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19">
        <f t="shared" si="0"/>
        <v>16</v>
      </c>
      <c r="AD23" s="19">
        <f t="shared" si="1"/>
        <v>4080</v>
      </c>
      <c r="AE23" s="19">
        <f t="shared" si="2"/>
        <v>3264</v>
      </c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20" customFormat="1" ht="18" customHeight="1">
      <c r="A24" s="23">
        <v>140389</v>
      </c>
      <c r="B24" s="32" t="s">
        <v>74</v>
      </c>
      <c r="C24" s="30" t="s">
        <v>75</v>
      </c>
      <c r="D24" s="31">
        <v>385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5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19">
        <f t="shared" si="0"/>
        <v>6</v>
      </c>
      <c r="AD24" s="19">
        <f t="shared" si="1"/>
        <v>2310</v>
      </c>
      <c r="AE24" s="19">
        <f t="shared" si="2"/>
        <v>1848</v>
      </c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</row>
    <row r="25" spans="1:256" s="20" customFormat="1" ht="18" customHeight="1">
      <c r="A25" s="23">
        <v>140387</v>
      </c>
      <c r="B25" s="29" t="s">
        <v>76</v>
      </c>
      <c r="C25" s="30" t="s">
        <v>77</v>
      </c>
      <c r="D25" s="31">
        <v>300</v>
      </c>
      <c r="E25" s="23">
        <v>1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1</v>
      </c>
      <c r="N25" s="23">
        <v>0</v>
      </c>
      <c r="O25" s="23">
        <v>0</v>
      </c>
      <c r="P25" s="23">
        <v>0</v>
      </c>
      <c r="Q25" s="23">
        <v>1</v>
      </c>
      <c r="R25" s="23">
        <v>5</v>
      </c>
      <c r="S25" s="23">
        <v>2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19">
        <f t="shared" si="0"/>
        <v>10</v>
      </c>
      <c r="AD25" s="19">
        <f t="shared" si="1"/>
        <v>3000</v>
      </c>
      <c r="AE25" s="19">
        <f t="shared" si="2"/>
        <v>2400</v>
      </c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</row>
    <row r="26" spans="1:256" s="20" customFormat="1" ht="18" customHeight="1">
      <c r="A26" s="23">
        <v>140371</v>
      </c>
      <c r="B26" s="29" t="s">
        <v>78</v>
      </c>
      <c r="C26" s="30" t="s">
        <v>79</v>
      </c>
      <c r="D26" s="31">
        <v>285</v>
      </c>
      <c r="E26" s="23">
        <v>0</v>
      </c>
      <c r="F26" s="23">
        <v>0</v>
      </c>
      <c r="G26" s="23">
        <v>0</v>
      </c>
      <c r="H26" s="23">
        <v>1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1</v>
      </c>
      <c r="O26" s="23">
        <v>0</v>
      </c>
      <c r="P26" s="23">
        <v>3</v>
      </c>
      <c r="Q26" s="23">
        <v>0</v>
      </c>
      <c r="R26" s="23">
        <v>3</v>
      </c>
      <c r="S26" s="23">
        <v>0</v>
      </c>
      <c r="T26" s="23">
        <v>0</v>
      </c>
      <c r="U26" s="23">
        <v>0</v>
      </c>
      <c r="V26" s="23">
        <v>1</v>
      </c>
      <c r="W26" s="23">
        <v>0</v>
      </c>
      <c r="X26" s="23">
        <v>0</v>
      </c>
      <c r="Y26" s="23">
        <v>1</v>
      </c>
      <c r="Z26" s="23">
        <v>0</v>
      </c>
      <c r="AA26" s="23">
        <v>0</v>
      </c>
      <c r="AB26" s="23">
        <v>0</v>
      </c>
      <c r="AC26" s="19">
        <f t="shared" si="0"/>
        <v>10</v>
      </c>
      <c r="AD26" s="19">
        <f t="shared" si="1"/>
        <v>2850</v>
      </c>
      <c r="AE26" s="19">
        <f t="shared" si="2"/>
        <v>2280</v>
      </c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18" customHeight="1">
      <c r="A27" s="23">
        <v>151540</v>
      </c>
      <c r="B27" s="29" t="s">
        <v>80</v>
      </c>
      <c r="C27" s="30" t="s">
        <v>81</v>
      </c>
      <c r="D27" s="31">
        <v>245</v>
      </c>
      <c r="E27" s="23">
        <v>0</v>
      </c>
      <c r="F27" s="23">
        <v>0</v>
      </c>
      <c r="G27" s="23">
        <v>0</v>
      </c>
      <c r="H27" s="23">
        <v>0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1</v>
      </c>
      <c r="O27" s="23">
        <v>0</v>
      </c>
      <c r="P27" s="23">
        <v>5</v>
      </c>
      <c r="Q27" s="23">
        <v>0</v>
      </c>
      <c r="R27" s="23">
        <v>3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1</v>
      </c>
      <c r="Z27" s="23">
        <v>0</v>
      </c>
      <c r="AA27" s="23">
        <v>0</v>
      </c>
      <c r="AB27" s="23">
        <v>0</v>
      </c>
      <c r="AC27" s="19">
        <f t="shared" si="0"/>
        <v>11</v>
      </c>
      <c r="AD27" s="19">
        <f t="shared" si="1"/>
        <v>2695</v>
      </c>
      <c r="AE27" s="19">
        <f t="shared" si="2"/>
        <v>2156</v>
      </c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20" customFormat="1" ht="18" customHeight="1">
      <c r="A28" s="23">
        <v>130553</v>
      </c>
      <c r="B28" s="29" t="s">
        <v>82</v>
      </c>
      <c r="C28" s="30" t="s">
        <v>83</v>
      </c>
      <c r="D28" s="31">
        <v>250</v>
      </c>
      <c r="E28" s="23">
        <v>0</v>
      </c>
      <c r="F28" s="23">
        <v>2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</v>
      </c>
      <c r="N28" s="23">
        <v>0</v>
      </c>
      <c r="O28" s="23">
        <v>2</v>
      </c>
      <c r="P28" s="23">
        <v>0</v>
      </c>
      <c r="Q28" s="23">
        <v>0</v>
      </c>
      <c r="R28" s="23">
        <v>3</v>
      </c>
      <c r="S28" s="23">
        <v>3</v>
      </c>
      <c r="T28" s="23">
        <v>0</v>
      </c>
      <c r="U28" s="23">
        <v>2</v>
      </c>
      <c r="V28" s="23">
        <v>1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19">
        <f t="shared" si="0"/>
        <v>15</v>
      </c>
      <c r="AD28" s="19">
        <f t="shared" si="1"/>
        <v>3750</v>
      </c>
      <c r="AE28" s="19">
        <f t="shared" si="2"/>
        <v>3000</v>
      </c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  <row r="29" spans="1:256" s="20" customFormat="1" ht="18" customHeight="1">
      <c r="A29" s="23">
        <v>143064</v>
      </c>
      <c r="B29" s="25" t="s">
        <v>84</v>
      </c>
      <c r="C29" s="26" t="s">
        <v>85</v>
      </c>
      <c r="D29" s="27">
        <v>265</v>
      </c>
      <c r="E29" s="23">
        <v>2</v>
      </c>
      <c r="F29" s="23">
        <v>0</v>
      </c>
      <c r="G29" s="23">
        <v>2</v>
      </c>
      <c r="H29" s="23">
        <v>2</v>
      </c>
      <c r="I29" s="23">
        <v>0</v>
      </c>
      <c r="J29" s="23">
        <v>0</v>
      </c>
      <c r="K29" s="23">
        <v>0</v>
      </c>
      <c r="L29" s="23">
        <v>0</v>
      </c>
      <c r="M29" s="23">
        <v>2</v>
      </c>
      <c r="N29" s="23">
        <v>0</v>
      </c>
      <c r="O29" s="23">
        <v>2</v>
      </c>
      <c r="P29" s="23">
        <v>0</v>
      </c>
      <c r="Q29" s="23">
        <v>0</v>
      </c>
      <c r="R29" s="23">
        <v>5</v>
      </c>
      <c r="S29" s="23">
        <v>3</v>
      </c>
      <c r="T29" s="23">
        <v>0</v>
      </c>
      <c r="U29" s="23">
        <v>1</v>
      </c>
      <c r="V29" s="23">
        <v>0</v>
      </c>
      <c r="W29" s="23">
        <v>2</v>
      </c>
      <c r="X29" s="23">
        <v>1</v>
      </c>
      <c r="Y29" s="23">
        <v>0</v>
      </c>
      <c r="Z29" s="23">
        <v>0</v>
      </c>
      <c r="AA29" s="23">
        <v>0</v>
      </c>
      <c r="AB29" s="23">
        <v>0</v>
      </c>
      <c r="AC29" s="19">
        <f t="shared" si="0"/>
        <v>22</v>
      </c>
      <c r="AD29" s="19">
        <f t="shared" si="1"/>
        <v>5830</v>
      </c>
      <c r="AE29" s="19">
        <f t="shared" si="2"/>
        <v>4664</v>
      </c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18" customHeight="1">
      <c r="A30" s="23">
        <v>151528</v>
      </c>
      <c r="B30" s="25" t="s">
        <v>86</v>
      </c>
      <c r="C30" s="26" t="s">
        <v>87</v>
      </c>
      <c r="D30" s="28">
        <v>335</v>
      </c>
      <c r="E30" s="23">
        <v>3</v>
      </c>
      <c r="F30" s="23">
        <v>0</v>
      </c>
      <c r="G30" s="23">
        <v>0</v>
      </c>
      <c r="H30" s="23">
        <v>0</v>
      </c>
      <c r="I30" s="23">
        <v>1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2</v>
      </c>
      <c r="P30" s="23">
        <v>5</v>
      </c>
      <c r="Q30" s="23">
        <v>1</v>
      </c>
      <c r="R30" s="23">
        <v>10</v>
      </c>
      <c r="S30" s="23">
        <v>0</v>
      </c>
      <c r="T30" s="23">
        <v>0</v>
      </c>
      <c r="U30" s="23">
        <v>2</v>
      </c>
      <c r="V30" s="23">
        <v>0</v>
      </c>
      <c r="W30" s="23">
        <v>0</v>
      </c>
      <c r="X30" s="23">
        <v>1</v>
      </c>
      <c r="Y30" s="23">
        <v>0</v>
      </c>
      <c r="Z30" s="23">
        <v>0</v>
      </c>
      <c r="AA30" s="23">
        <v>2</v>
      </c>
      <c r="AB30" s="47">
        <v>1</v>
      </c>
      <c r="AC30" s="19">
        <f t="shared" si="0"/>
        <v>28</v>
      </c>
      <c r="AD30" s="19">
        <f t="shared" si="1"/>
        <v>9380</v>
      </c>
      <c r="AE30" s="19">
        <f t="shared" si="2"/>
        <v>7504</v>
      </c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18" customHeight="1">
      <c r="A31" s="23">
        <v>124178</v>
      </c>
      <c r="B31" s="25" t="s">
        <v>88</v>
      </c>
      <c r="C31" s="26" t="s">
        <v>89</v>
      </c>
      <c r="D31" s="27">
        <v>230</v>
      </c>
      <c r="E31" s="23">
        <v>0</v>
      </c>
      <c r="F31" s="23">
        <v>0</v>
      </c>
      <c r="G31" s="23">
        <v>0</v>
      </c>
      <c r="H31" s="23">
        <v>0</v>
      </c>
      <c r="I31" s="23">
        <v>1</v>
      </c>
      <c r="J31" s="23">
        <v>0</v>
      </c>
      <c r="K31" s="23">
        <v>0</v>
      </c>
      <c r="L31" s="23">
        <v>0</v>
      </c>
      <c r="M31" s="23">
        <v>2</v>
      </c>
      <c r="N31" s="23">
        <v>1</v>
      </c>
      <c r="O31" s="23">
        <v>0</v>
      </c>
      <c r="P31" s="23">
        <v>5</v>
      </c>
      <c r="Q31" s="23">
        <v>0</v>
      </c>
      <c r="R31" s="23">
        <v>10</v>
      </c>
      <c r="S31" s="23">
        <v>0</v>
      </c>
      <c r="T31" s="23">
        <v>0</v>
      </c>
      <c r="U31" s="23">
        <v>1</v>
      </c>
      <c r="V31" s="23">
        <v>0</v>
      </c>
      <c r="W31" s="23">
        <v>0</v>
      </c>
      <c r="X31" s="23">
        <v>1</v>
      </c>
      <c r="Y31" s="23">
        <v>0</v>
      </c>
      <c r="Z31" s="23">
        <v>0</v>
      </c>
      <c r="AA31" s="23">
        <v>1</v>
      </c>
      <c r="AB31" s="23">
        <v>0</v>
      </c>
      <c r="AC31" s="19">
        <f t="shared" si="0"/>
        <v>22</v>
      </c>
      <c r="AD31" s="19">
        <f t="shared" si="1"/>
        <v>5060</v>
      </c>
      <c r="AE31" s="19">
        <f t="shared" si="2"/>
        <v>4048</v>
      </c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18" customHeight="1">
      <c r="A32" s="23">
        <v>151529</v>
      </c>
      <c r="B32" s="29" t="s">
        <v>90</v>
      </c>
      <c r="C32" s="30" t="s">
        <v>91</v>
      </c>
      <c r="D32" s="31">
        <v>320</v>
      </c>
      <c r="E32" s="23">
        <v>1</v>
      </c>
      <c r="F32" s="23">
        <v>0</v>
      </c>
      <c r="G32" s="23">
        <v>1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2</v>
      </c>
      <c r="N32" s="23">
        <v>1</v>
      </c>
      <c r="O32" s="23">
        <v>0</v>
      </c>
      <c r="P32" s="23">
        <v>0</v>
      </c>
      <c r="Q32" s="23">
        <v>0</v>
      </c>
      <c r="R32" s="23">
        <v>5</v>
      </c>
      <c r="S32" s="23">
        <v>3</v>
      </c>
      <c r="T32" s="23">
        <v>0</v>
      </c>
      <c r="U32" s="23">
        <v>4</v>
      </c>
      <c r="V32" s="23">
        <v>0</v>
      </c>
      <c r="W32" s="23">
        <v>2</v>
      </c>
      <c r="X32" s="23">
        <v>1</v>
      </c>
      <c r="Y32" s="23">
        <v>0</v>
      </c>
      <c r="Z32" s="23">
        <v>0</v>
      </c>
      <c r="AA32" s="23">
        <v>1</v>
      </c>
      <c r="AB32" s="23">
        <v>0</v>
      </c>
      <c r="AC32" s="19">
        <f t="shared" si="0"/>
        <v>21</v>
      </c>
      <c r="AD32" s="19">
        <f t="shared" si="1"/>
        <v>6720</v>
      </c>
      <c r="AE32" s="19">
        <f t="shared" si="2"/>
        <v>5376</v>
      </c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18" customHeight="1">
      <c r="A33" s="23">
        <v>151530</v>
      </c>
      <c r="B33" s="29" t="s">
        <v>92</v>
      </c>
      <c r="C33" s="30" t="s">
        <v>93</v>
      </c>
      <c r="D33" s="31">
        <v>235</v>
      </c>
      <c r="E33" s="23">
        <v>2</v>
      </c>
      <c r="F33" s="23">
        <v>0</v>
      </c>
      <c r="G33" s="23">
        <v>1</v>
      </c>
      <c r="H33" s="23">
        <v>2</v>
      </c>
      <c r="I33" s="23">
        <v>1</v>
      </c>
      <c r="J33" s="23">
        <v>0</v>
      </c>
      <c r="K33" s="23">
        <v>0</v>
      </c>
      <c r="L33" s="23">
        <v>0</v>
      </c>
      <c r="M33" s="23">
        <v>2</v>
      </c>
      <c r="N33" s="23">
        <v>2</v>
      </c>
      <c r="O33" s="23">
        <v>2</v>
      </c>
      <c r="P33" s="23">
        <v>3</v>
      </c>
      <c r="Q33" s="23">
        <v>0</v>
      </c>
      <c r="R33" s="23">
        <v>15</v>
      </c>
      <c r="S33" s="23">
        <v>5</v>
      </c>
      <c r="T33" s="23">
        <v>1</v>
      </c>
      <c r="U33" s="23">
        <v>3</v>
      </c>
      <c r="V33" s="23">
        <v>1</v>
      </c>
      <c r="W33" s="23">
        <v>2</v>
      </c>
      <c r="X33" s="23">
        <v>1</v>
      </c>
      <c r="Y33" s="23">
        <v>2</v>
      </c>
      <c r="Z33" s="23">
        <v>2</v>
      </c>
      <c r="AA33" s="23">
        <v>0</v>
      </c>
      <c r="AB33" s="23">
        <v>0</v>
      </c>
      <c r="AC33" s="19">
        <f t="shared" si="0"/>
        <v>47</v>
      </c>
      <c r="AD33" s="19">
        <f t="shared" si="1"/>
        <v>11045</v>
      </c>
      <c r="AE33" s="19">
        <f t="shared" si="2"/>
        <v>8836</v>
      </c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18" customHeight="1">
      <c r="A34" s="23">
        <v>151521</v>
      </c>
      <c r="B34" s="29" t="s">
        <v>94</v>
      </c>
      <c r="C34" s="30" t="s">
        <v>95</v>
      </c>
      <c r="D34" s="31">
        <v>235</v>
      </c>
      <c r="E34" s="23">
        <v>2</v>
      </c>
      <c r="F34" s="23">
        <v>0</v>
      </c>
      <c r="G34" s="23">
        <v>0</v>
      </c>
      <c r="H34" s="23">
        <v>0</v>
      </c>
      <c r="I34" s="23">
        <v>1</v>
      </c>
      <c r="J34" s="23">
        <v>0</v>
      </c>
      <c r="K34" s="23">
        <v>0</v>
      </c>
      <c r="L34" s="23">
        <v>0</v>
      </c>
      <c r="M34" s="23">
        <v>2</v>
      </c>
      <c r="N34" s="23">
        <v>2</v>
      </c>
      <c r="O34" s="23">
        <v>2</v>
      </c>
      <c r="P34" s="23">
        <v>3</v>
      </c>
      <c r="Q34" s="23">
        <v>1</v>
      </c>
      <c r="R34" s="23">
        <v>5</v>
      </c>
      <c r="S34" s="23">
        <v>5</v>
      </c>
      <c r="T34" s="23">
        <v>1</v>
      </c>
      <c r="U34" s="23">
        <v>3</v>
      </c>
      <c r="V34" s="23">
        <v>0</v>
      </c>
      <c r="W34" s="23">
        <v>0</v>
      </c>
      <c r="X34" s="23">
        <v>1</v>
      </c>
      <c r="Y34" s="23">
        <v>2</v>
      </c>
      <c r="Z34" s="23">
        <v>0</v>
      </c>
      <c r="AA34" s="23">
        <v>0</v>
      </c>
      <c r="AB34" s="47">
        <v>1</v>
      </c>
      <c r="AC34" s="19">
        <f t="shared" si="0"/>
        <v>31</v>
      </c>
      <c r="AD34" s="19">
        <f t="shared" si="1"/>
        <v>7285</v>
      </c>
      <c r="AE34" s="19">
        <f t="shared" si="2"/>
        <v>5828</v>
      </c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18" customHeight="1">
      <c r="A35" s="23">
        <v>143170</v>
      </c>
      <c r="B35" s="25" t="s">
        <v>96</v>
      </c>
      <c r="C35" s="25" t="s">
        <v>97</v>
      </c>
      <c r="D35" s="37">
        <v>205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2</v>
      </c>
      <c r="N35" s="23">
        <v>2</v>
      </c>
      <c r="O35" s="23">
        <v>2</v>
      </c>
      <c r="P35" s="23">
        <v>3</v>
      </c>
      <c r="Q35" s="23">
        <v>1</v>
      </c>
      <c r="R35" s="23">
        <v>5</v>
      </c>
      <c r="S35" s="23">
        <v>2</v>
      </c>
      <c r="T35" s="23">
        <v>2</v>
      </c>
      <c r="U35" s="23">
        <v>3</v>
      </c>
      <c r="V35" s="23">
        <v>1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19">
        <f t="shared" si="0"/>
        <v>23</v>
      </c>
      <c r="AD35" s="19">
        <f t="shared" si="1"/>
        <v>4715</v>
      </c>
      <c r="AE35" s="19">
        <f t="shared" si="2"/>
        <v>3772</v>
      </c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18" customHeight="1">
      <c r="A36" s="23">
        <v>151534</v>
      </c>
      <c r="B36" s="25" t="s">
        <v>98</v>
      </c>
      <c r="C36" s="26" t="s">
        <v>99</v>
      </c>
      <c r="D36" s="28">
        <v>235</v>
      </c>
      <c r="E36" s="23">
        <v>2</v>
      </c>
      <c r="F36" s="23">
        <v>3</v>
      </c>
      <c r="G36" s="23">
        <v>2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2</v>
      </c>
      <c r="N36" s="23">
        <v>0</v>
      </c>
      <c r="O36" s="23">
        <v>2</v>
      </c>
      <c r="P36" s="23">
        <v>2</v>
      </c>
      <c r="Q36" s="23">
        <v>1</v>
      </c>
      <c r="R36" s="23">
        <v>5</v>
      </c>
      <c r="S36" s="23">
        <v>2</v>
      </c>
      <c r="T36" s="23">
        <v>2</v>
      </c>
      <c r="U36" s="23">
        <v>2</v>
      </c>
      <c r="V36" s="23">
        <v>1</v>
      </c>
      <c r="W36" s="23">
        <v>2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19">
        <f t="shared" ref="AC36:AC54" si="3">SUM(E36:AB36)</f>
        <v>28</v>
      </c>
      <c r="AD36" s="19">
        <f t="shared" ref="AD36:AD53" si="4">AC36*D36</f>
        <v>6580</v>
      </c>
      <c r="AE36" s="19">
        <f t="shared" ref="AE36:AE53" si="5">AD36*0.8</f>
        <v>5264</v>
      </c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18" customHeight="1">
      <c r="A37" s="23">
        <v>151539</v>
      </c>
      <c r="B37" s="25" t="s">
        <v>100</v>
      </c>
      <c r="C37" s="26" t="s">
        <v>101</v>
      </c>
      <c r="D37" s="28">
        <v>230</v>
      </c>
      <c r="E37" s="23">
        <v>2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2</v>
      </c>
      <c r="N37" s="23">
        <v>1</v>
      </c>
      <c r="O37" s="23">
        <v>0</v>
      </c>
      <c r="P37" s="23">
        <v>5</v>
      </c>
      <c r="Q37" s="23">
        <v>0</v>
      </c>
      <c r="R37" s="23">
        <v>5</v>
      </c>
      <c r="S37" s="23">
        <v>0</v>
      </c>
      <c r="T37" s="23">
        <v>0</v>
      </c>
      <c r="U37" s="23">
        <v>2</v>
      </c>
      <c r="V37" s="23">
        <v>0</v>
      </c>
      <c r="W37" s="23">
        <v>0</v>
      </c>
      <c r="X37" s="23">
        <v>0</v>
      </c>
      <c r="Y37" s="23">
        <v>1</v>
      </c>
      <c r="Z37" s="23">
        <v>2</v>
      </c>
      <c r="AA37" s="23">
        <v>0</v>
      </c>
      <c r="AB37" s="23">
        <v>0</v>
      </c>
      <c r="AC37" s="19">
        <f t="shared" si="3"/>
        <v>20</v>
      </c>
      <c r="AD37" s="19">
        <f t="shared" si="4"/>
        <v>4600</v>
      </c>
      <c r="AE37" s="19">
        <f t="shared" si="5"/>
        <v>3680</v>
      </c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18" customHeight="1">
      <c r="A38" s="23">
        <v>74187</v>
      </c>
      <c r="B38" s="25" t="s">
        <v>102</v>
      </c>
      <c r="C38" s="26" t="s">
        <v>103</v>
      </c>
      <c r="D38" s="28">
        <v>70</v>
      </c>
      <c r="E38" s="23">
        <v>3</v>
      </c>
      <c r="F38" s="23">
        <v>0</v>
      </c>
      <c r="G38" s="23">
        <v>0</v>
      </c>
      <c r="H38" s="23">
        <v>0</v>
      </c>
      <c r="I38" s="23">
        <v>1</v>
      </c>
      <c r="J38" s="23">
        <v>0</v>
      </c>
      <c r="K38" s="23">
        <v>0</v>
      </c>
      <c r="L38" s="23">
        <v>0</v>
      </c>
      <c r="M38" s="23">
        <v>2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1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19">
        <f t="shared" si="3"/>
        <v>7</v>
      </c>
      <c r="AD38" s="19">
        <f t="shared" si="4"/>
        <v>490</v>
      </c>
      <c r="AE38" s="19">
        <f t="shared" si="5"/>
        <v>392</v>
      </c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18" customHeight="1">
      <c r="A39" s="23">
        <v>140383</v>
      </c>
      <c r="B39" s="25" t="s">
        <v>104</v>
      </c>
      <c r="C39" s="26" t="s">
        <v>105</v>
      </c>
      <c r="D39" s="28">
        <v>195</v>
      </c>
      <c r="E39" s="23">
        <v>3</v>
      </c>
      <c r="F39" s="23">
        <v>0</v>
      </c>
      <c r="G39" s="23">
        <v>2</v>
      </c>
      <c r="H39" s="23">
        <v>2</v>
      </c>
      <c r="I39" s="23">
        <v>1</v>
      </c>
      <c r="J39" s="23">
        <v>0</v>
      </c>
      <c r="K39" s="23">
        <v>0</v>
      </c>
      <c r="L39" s="23">
        <v>0</v>
      </c>
      <c r="M39" s="23">
        <v>2</v>
      </c>
      <c r="N39" s="23">
        <v>2</v>
      </c>
      <c r="O39" s="23">
        <v>2</v>
      </c>
      <c r="P39" s="23">
        <v>5</v>
      </c>
      <c r="Q39" s="23">
        <v>1</v>
      </c>
      <c r="R39" s="23">
        <v>10</v>
      </c>
      <c r="S39" s="23">
        <v>0</v>
      </c>
      <c r="T39" s="23">
        <v>0</v>
      </c>
      <c r="U39" s="23">
        <v>2</v>
      </c>
      <c r="V39" s="23">
        <v>1</v>
      </c>
      <c r="W39" s="23">
        <v>2</v>
      </c>
      <c r="X39" s="23">
        <v>0</v>
      </c>
      <c r="Y39" s="23">
        <v>0</v>
      </c>
      <c r="Z39" s="23">
        <v>2</v>
      </c>
      <c r="AA39" s="23">
        <v>0</v>
      </c>
      <c r="AB39" s="23">
        <v>0</v>
      </c>
      <c r="AC39" s="19">
        <f t="shared" si="3"/>
        <v>37</v>
      </c>
      <c r="AD39" s="19">
        <f t="shared" si="4"/>
        <v>7215</v>
      </c>
      <c r="AE39" s="19">
        <f t="shared" si="5"/>
        <v>5772</v>
      </c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18" customHeight="1">
      <c r="A40" s="23">
        <v>74511</v>
      </c>
      <c r="B40" s="29" t="s">
        <v>106</v>
      </c>
      <c r="C40" s="30" t="s">
        <v>107</v>
      </c>
      <c r="D40" s="31">
        <v>175</v>
      </c>
      <c r="E40" s="23">
        <v>5</v>
      </c>
      <c r="F40" s="23">
        <v>5</v>
      </c>
      <c r="G40" s="23">
        <v>0</v>
      </c>
      <c r="H40" s="23">
        <v>2</v>
      </c>
      <c r="I40" s="23">
        <v>1</v>
      </c>
      <c r="J40" s="23">
        <v>0</v>
      </c>
      <c r="K40" s="23">
        <v>0</v>
      </c>
      <c r="L40" s="23">
        <v>0</v>
      </c>
      <c r="M40" s="23">
        <v>3</v>
      </c>
      <c r="N40" s="23">
        <v>2</v>
      </c>
      <c r="O40" s="23">
        <v>3</v>
      </c>
      <c r="P40" s="23">
        <v>5</v>
      </c>
      <c r="Q40" s="23">
        <v>2</v>
      </c>
      <c r="R40" s="23">
        <v>20</v>
      </c>
      <c r="S40" s="23">
        <v>5</v>
      </c>
      <c r="T40" s="23">
        <v>3</v>
      </c>
      <c r="U40" s="23">
        <v>5</v>
      </c>
      <c r="V40" s="23">
        <v>1</v>
      </c>
      <c r="W40" s="23">
        <v>0</v>
      </c>
      <c r="X40" s="23">
        <v>1</v>
      </c>
      <c r="Y40" s="23">
        <v>1</v>
      </c>
      <c r="Z40" s="23">
        <v>1</v>
      </c>
      <c r="AA40" s="23">
        <v>3</v>
      </c>
      <c r="AB40" s="23">
        <v>0</v>
      </c>
      <c r="AC40" s="19">
        <f t="shared" si="3"/>
        <v>68</v>
      </c>
      <c r="AD40" s="19">
        <f t="shared" si="4"/>
        <v>11900</v>
      </c>
      <c r="AE40" s="19">
        <f t="shared" si="5"/>
        <v>9520</v>
      </c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18" customHeight="1">
      <c r="A41" s="23">
        <v>75193</v>
      </c>
      <c r="B41" s="38" t="s">
        <v>108</v>
      </c>
      <c r="C41" s="39" t="s">
        <v>109</v>
      </c>
      <c r="D41" s="40">
        <v>275</v>
      </c>
      <c r="E41" s="23">
        <v>0</v>
      </c>
      <c r="F41" s="23">
        <v>5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3</v>
      </c>
      <c r="N41" s="23">
        <v>2</v>
      </c>
      <c r="O41" s="23">
        <v>2</v>
      </c>
      <c r="P41" s="23">
        <v>3</v>
      </c>
      <c r="Q41" s="23">
        <v>2</v>
      </c>
      <c r="R41" s="23">
        <v>3</v>
      </c>
      <c r="S41" s="23">
        <v>3</v>
      </c>
      <c r="T41" s="23">
        <v>0</v>
      </c>
      <c r="U41" s="23">
        <v>3</v>
      </c>
      <c r="V41" s="23">
        <v>0</v>
      </c>
      <c r="W41" s="23">
        <v>0</v>
      </c>
      <c r="X41" s="23">
        <v>1</v>
      </c>
      <c r="Y41" s="23">
        <v>0</v>
      </c>
      <c r="Z41" s="23">
        <v>0</v>
      </c>
      <c r="AA41" s="23">
        <v>0</v>
      </c>
      <c r="AB41" s="23">
        <v>0</v>
      </c>
      <c r="AC41" s="19">
        <f t="shared" si="3"/>
        <v>27</v>
      </c>
      <c r="AD41" s="19">
        <f t="shared" si="4"/>
        <v>7425</v>
      </c>
      <c r="AE41" s="19">
        <f t="shared" si="5"/>
        <v>5940</v>
      </c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18" customHeight="1">
      <c r="A42" s="23">
        <v>115896</v>
      </c>
      <c r="B42" s="41" t="s">
        <v>110</v>
      </c>
      <c r="C42" s="39" t="s">
        <v>111</v>
      </c>
      <c r="D42" s="42">
        <v>235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3</v>
      </c>
      <c r="N42" s="23">
        <v>0</v>
      </c>
      <c r="O42" s="23">
        <v>5</v>
      </c>
      <c r="P42" s="23">
        <v>0</v>
      </c>
      <c r="Q42" s="23">
        <v>0</v>
      </c>
      <c r="R42" s="23">
        <v>3</v>
      </c>
      <c r="S42" s="23">
        <v>3</v>
      </c>
      <c r="T42" s="23">
        <v>1</v>
      </c>
      <c r="U42" s="23">
        <v>3</v>
      </c>
      <c r="V42" s="23">
        <v>0</v>
      </c>
      <c r="W42" s="23">
        <v>0</v>
      </c>
      <c r="X42" s="23">
        <v>0</v>
      </c>
      <c r="Y42" s="23">
        <v>1</v>
      </c>
      <c r="Z42" s="23">
        <v>0</v>
      </c>
      <c r="AA42" s="23">
        <v>0</v>
      </c>
      <c r="AB42" s="23">
        <v>0</v>
      </c>
      <c r="AC42" s="19">
        <f t="shared" si="3"/>
        <v>19</v>
      </c>
      <c r="AD42" s="19">
        <f t="shared" si="4"/>
        <v>4465</v>
      </c>
      <c r="AE42" s="19">
        <f t="shared" si="5"/>
        <v>3572</v>
      </c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18" customHeight="1">
      <c r="A43" s="23">
        <v>151543</v>
      </c>
      <c r="B43" s="41" t="s">
        <v>112</v>
      </c>
      <c r="C43" s="39" t="s">
        <v>113</v>
      </c>
      <c r="D43" s="42">
        <v>235</v>
      </c>
      <c r="E43" s="23">
        <v>2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3</v>
      </c>
      <c r="N43" s="23">
        <v>0</v>
      </c>
      <c r="O43" s="46">
        <v>5</v>
      </c>
      <c r="P43" s="23">
        <v>0</v>
      </c>
      <c r="Q43" s="23">
        <v>1</v>
      </c>
      <c r="R43" s="23">
        <v>3</v>
      </c>
      <c r="S43" s="23">
        <v>3</v>
      </c>
      <c r="T43" s="23">
        <v>1</v>
      </c>
      <c r="U43" s="23">
        <v>2</v>
      </c>
      <c r="V43" s="23">
        <v>0</v>
      </c>
      <c r="W43" s="23">
        <v>0</v>
      </c>
      <c r="X43" s="23">
        <v>0</v>
      </c>
      <c r="Y43" s="23">
        <v>1</v>
      </c>
      <c r="Z43" s="23">
        <v>0</v>
      </c>
      <c r="AA43" s="23">
        <v>0</v>
      </c>
      <c r="AB43" s="23">
        <v>0</v>
      </c>
      <c r="AC43" s="19">
        <f t="shared" si="3"/>
        <v>21</v>
      </c>
      <c r="AD43" s="19">
        <f t="shared" si="4"/>
        <v>4935</v>
      </c>
      <c r="AE43" s="19">
        <f t="shared" si="5"/>
        <v>3948</v>
      </c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18" customHeight="1">
      <c r="A44" s="23">
        <v>143168</v>
      </c>
      <c r="B44" s="29" t="s">
        <v>114</v>
      </c>
      <c r="C44" s="30" t="s">
        <v>115</v>
      </c>
      <c r="D44" s="33">
        <v>390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3</v>
      </c>
      <c r="N44" s="23">
        <v>0</v>
      </c>
      <c r="O44" s="23">
        <v>0</v>
      </c>
      <c r="P44" s="23">
        <v>0</v>
      </c>
      <c r="Q44" s="23">
        <v>0</v>
      </c>
      <c r="R44" s="23">
        <v>5</v>
      </c>
      <c r="S44" s="23">
        <v>0</v>
      </c>
      <c r="T44" s="23">
        <v>0</v>
      </c>
      <c r="U44" s="23">
        <v>3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19">
        <f t="shared" si="3"/>
        <v>11</v>
      </c>
      <c r="AD44" s="19">
        <f t="shared" si="4"/>
        <v>4290</v>
      </c>
      <c r="AE44" s="19">
        <f t="shared" si="5"/>
        <v>3432</v>
      </c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18" customHeight="1">
      <c r="A45" s="23">
        <v>140370</v>
      </c>
      <c r="B45" s="29" t="s">
        <v>116</v>
      </c>
      <c r="C45" s="29" t="s">
        <v>117</v>
      </c>
      <c r="D45" s="34">
        <v>315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3</v>
      </c>
      <c r="N45" s="23">
        <v>0</v>
      </c>
      <c r="O45" s="23">
        <v>0</v>
      </c>
      <c r="P45" s="23">
        <v>0</v>
      </c>
      <c r="Q45" s="23">
        <v>0</v>
      </c>
      <c r="R45" s="23">
        <v>5</v>
      </c>
      <c r="S45" s="23">
        <v>3</v>
      </c>
      <c r="T45" s="23">
        <v>0</v>
      </c>
      <c r="U45" s="23">
        <v>3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19">
        <f t="shared" si="3"/>
        <v>14</v>
      </c>
      <c r="AD45" s="19">
        <f t="shared" si="4"/>
        <v>4410</v>
      </c>
      <c r="AE45" s="19">
        <f t="shared" si="5"/>
        <v>3528</v>
      </c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18" customHeight="1">
      <c r="A46" s="23">
        <v>140374</v>
      </c>
      <c r="B46" s="29" t="s">
        <v>118</v>
      </c>
      <c r="C46" s="29" t="s">
        <v>119</v>
      </c>
      <c r="D46" s="34">
        <v>245</v>
      </c>
      <c r="E46" s="23">
        <v>2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3</v>
      </c>
      <c r="N46" s="23">
        <v>2</v>
      </c>
      <c r="O46" s="23">
        <v>2</v>
      </c>
      <c r="P46" s="23">
        <v>5</v>
      </c>
      <c r="Q46" s="23">
        <v>0</v>
      </c>
      <c r="R46" s="23">
        <v>5</v>
      </c>
      <c r="S46" s="23">
        <v>2</v>
      </c>
      <c r="T46" s="23">
        <v>2</v>
      </c>
      <c r="U46" s="23">
        <v>3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19">
        <f t="shared" si="3"/>
        <v>26</v>
      </c>
      <c r="AD46" s="19">
        <f t="shared" si="4"/>
        <v>6370</v>
      </c>
      <c r="AE46" s="19">
        <f t="shared" si="5"/>
        <v>5096</v>
      </c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18" customHeight="1">
      <c r="A47" s="23">
        <v>140361</v>
      </c>
      <c r="B47" s="38" t="s">
        <v>120</v>
      </c>
      <c r="C47" s="43" t="s">
        <v>121</v>
      </c>
      <c r="D47" s="40">
        <v>170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2</v>
      </c>
      <c r="O47" s="23">
        <v>2</v>
      </c>
      <c r="P47" s="23">
        <v>3</v>
      </c>
      <c r="Q47" s="23">
        <v>2</v>
      </c>
      <c r="R47" s="23">
        <v>3</v>
      </c>
      <c r="S47" s="23">
        <v>0</v>
      </c>
      <c r="T47" s="23">
        <v>0</v>
      </c>
      <c r="U47" s="23">
        <v>2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19">
        <f t="shared" si="3"/>
        <v>14</v>
      </c>
      <c r="AD47" s="19">
        <f t="shared" si="4"/>
        <v>2380</v>
      </c>
      <c r="AE47" s="19">
        <f t="shared" si="5"/>
        <v>1904</v>
      </c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18" customHeight="1">
      <c r="A48" s="23">
        <v>115882</v>
      </c>
      <c r="B48" s="38" t="s">
        <v>122</v>
      </c>
      <c r="C48" s="43" t="s">
        <v>123</v>
      </c>
      <c r="D48" s="40">
        <v>165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2</v>
      </c>
      <c r="O48" s="23">
        <v>0</v>
      </c>
      <c r="P48" s="23">
        <v>5</v>
      </c>
      <c r="Q48" s="23">
        <v>2</v>
      </c>
      <c r="R48" s="23">
        <v>3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19">
        <f t="shared" si="3"/>
        <v>12</v>
      </c>
      <c r="AD48" s="19">
        <f t="shared" si="4"/>
        <v>1980</v>
      </c>
      <c r="AE48" s="19">
        <f t="shared" si="5"/>
        <v>1584</v>
      </c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18" customHeight="1">
      <c r="A49" s="23">
        <v>115903</v>
      </c>
      <c r="B49" s="38" t="s">
        <v>124</v>
      </c>
      <c r="C49" s="43" t="s">
        <v>125</v>
      </c>
      <c r="D49" s="40">
        <v>165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3</v>
      </c>
      <c r="N49" s="23">
        <v>2</v>
      </c>
      <c r="O49" s="23">
        <v>2</v>
      </c>
      <c r="P49" s="23">
        <v>3</v>
      </c>
      <c r="Q49" s="23">
        <v>2</v>
      </c>
      <c r="R49" s="23">
        <v>3</v>
      </c>
      <c r="S49" s="23">
        <v>2</v>
      </c>
      <c r="T49" s="23">
        <v>0</v>
      </c>
      <c r="U49" s="23">
        <v>2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19">
        <f t="shared" si="3"/>
        <v>19</v>
      </c>
      <c r="AD49" s="19">
        <f t="shared" si="4"/>
        <v>3135</v>
      </c>
      <c r="AE49" s="19">
        <f t="shared" si="5"/>
        <v>2508</v>
      </c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18" customHeight="1">
      <c r="A50" s="23">
        <v>124179</v>
      </c>
      <c r="B50" s="38" t="s">
        <v>126</v>
      </c>
      <c r="C50" s="43" t="s">
        <v>127</v>
      </c>
      <c r="D50" s="40">
        <v>135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3</v>
      </c>
      <c r="N50" s="23">
        <v>2</v>
      </c>
      <c r="O50" s="23">
        <v>2</v>
      </c>
      <c r="P50" s="23">
        <v>3</v>
      </c>
      <c r="Q50" s="23">
        <v>2</v>
      </c>
      <c r="R50" s="23">
        <v>0</v>
      </c>
      <c r="S50" s="23">
        <v>0</v>
      </c>
      <c r="T50" s="23">
        <v>0</v>
      </c>
      <c r="U50" s="23">
        <v>1</v>
      </c>
      <c r="V50" s="23">
        <v>0</v>
      </c>
      <c r="W50" s="23">
        <v>0</v>
      </c>
      <c r="X50" s="23">
        <v>0</v>
      </c>
      <c r="Y50" s="23">
        <v>1</v>
      </c>
      <c r="Z50" s="23">
        <v>0</v>
      </c>
      <c r="AA50" s="23">
        <v>0</v>
      </c>
      <c r="AB50" s="23">
        <v>0</v>
      </c>
      <c r="AC50" s="19">
        <f t="shared" si="3"/>
        <v>14</v>
      </c>
      <c r="AD50" s="19">
        <f t="shared" si="4"/>
        <v>1890</v>
      </c>
      <c r="AE50" s="19">
        <f t="shared" si="5"/>
        <v>1512</v>
      </c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18" customHeight="1">
      <c r="A51" s="23">
        <v>126510</v>
      </c>
      <c r="B51" s="38" t="s">
        <v>128</v>
      </c>
      <c r="C51" s="43" t="s">
        <v>129</v>
      </c>
      <c r="D51" s="40">
        <v>170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3</v>
      </c>
      <c r="N51" s="23">
        <v>2</v>
      </c>
      <c r="O51" s="23">
        <v>2</v>
      </c>
      <c r="P51" s="23">
        <v>3</v>
      </c>
      <c r="Q51" s="23">
        <v>2</v>
      </c>
      <c r="R51" s="23">
        <v>5</v>
      </c>
      <c r="S51" s="23">
        <v>2</v>
      </c>
      <c r="T51" s="23">
        <v>0</v>
      </c>
      <c r="U51" s="23">
        <v>1</v>
      </c>
      <c r="V51" s="23">
        <v>0</v>
      </c>
      <c r="W51" s="23">
        <v>0</v>
      </c>
      <c r="X51" s="23">
        <v>0</v>
      </c>
      <c r="Y51" s="23">
        <v>1</v>
      </c>
      <c r="Z51" s="23">
        <v>0</v>
      </c>
      <c r="AA51" s="23">
        <v>0</v>
      </c>
      <c r="AB51" s="23">
        <v>0</v>
      </c>
      <c r="AC51" s="19">
        <f t="shared" si="3"/>
        <v>21</v>
      </c>
      <c r="AD51" s="19">
        <f t="shared" si="4"/>
        <v>3570</v>
      </c>
      <c r="AE51" s="19">
        <f t="shared" si="5"/>
        <v>2856</v>
      </c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18" customHeight="1">
      <c r="A52" s="23">
        <v>96371</v>
      </c>
      <c r="B52" s="38" t="s">
        <v>130</v>
      </c>
      <c r="C52" s="44" t="s">
        <v>131</v>
      </c>
      <c r="D52" s="40">
        <v>245</v>
      </c>
      <c r="E52" s="23">
        <v>1</v>
      </c>
      <c r="F52" s="23">
        <v>0</v>
      </c>
      <c r="G52" s="23">
        <v>2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3</v>
      </c>
      <c r="N52" s="23">
        <v>0</v>
      </c>
      <c r="O52" s="23">
        <v>0</v>
      </c>
      <c r="P52" s="23">
        <v>0</v>
      </c>
      <c r="Q52" s="23">
        <v>0</v>
      </c>
      <c r="R52" s="23">
        <v>5</v>
      </c>
      <c r="S52" s="23">
        <v>3</v>
      </c>
      <c r="T52" s="23">
        <v>0</v>
      </c>
      <c r="U52" s="23">
        <v>1</v>
      </c>
      <c r="V52" s="23">
        <v>0</v>
      </c>
      <c r="W52" s="23">
        <v>2</v>
      </c>
      <c r="X52" s="23">
        <v>0</v>
      </c>
      <c r="Y52" s="23">
        <v>1</v>
      </c>
      <c r="Z52" s="23">
        <v>0</v>
      </c>
      <c r="AA52" s="23">
        <v>0</v>
      </c>
      <c r="AB52" s="23">
        <v>0</v>
      </c>
      <c r="AC52" s="19">
        <f t="shared" si="3"/>
        <v>18</v>
      </c>
      <c r="AD52" s="19">
        <f t="shared" si="4"/>
        <v>4410</v>
      </c>
      <c r="AE52" s="19">
        <f t="shared" si="5"/>
        <v>3528</v>
      </c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18" customHeight="1">
      <c r="A53" s="23">
        <v>120534</v>
      </c>
      <c r="B53" s="38" t="s">
        <v>132</v>
      </c>
      <c r="C53" s="43" t="s">
        <v>133</v>
      </c>
      <c r="D53" s="40">
        <v>245</v>
      </c>
      <c r="E53" s="23">
        <v>1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3</v>
      </c>
      <c r="N53" s="23">
        <v>0</v>
      </c>
      <c r="O53" s="23">
        <v>1</v>
      </c>
      <c r="P53" s="23">
        <v>0</v>
      </c>
      <c r="Q53" s="23">
        <v>0</v>
      </c>
      <c r="R53" s="23">
        <v>5</v>
      </c>
      <c r="S53" s="23">
        <v>3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1</v>
      </c>
      <c r="Z53" s="23">
        <v>0</v>
      </c>
      <c r="AA53" s="23">
        <v>0</v>
      </c>
      <c r="AB53" s="23">
        <v>0</v>
      </c>
      <c r="AC53" s="19">
        <f t="shared" si="3"/>
        <v>14</v>
      </c>
      <c r="AD53" s="19">
        <f t="shared" si="4"/>
        <v>3430</v>
      </c>
      <c r="AE53" s="19">
        <f t="shared" si="5"/>
        <v>2744</v>
      </c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18" customHeight="1">
      <c r="A54" s="19"/>
      <c r="B54" s="19"/>
      <c r="C54" s="19"/>
      <c r="D54" s="19"/>
      <c r="E54" s="19">
        <f t="shared" ref="E54:AB54" si="6">SUM(E3:E53)</f>
        <v>42</v>
      </c>
      <c r="F54" s="19">
        <f t="shared" si="6"/>
        <v>15</v>
      </c>
      <c r="G54" s="19">
        <f t="shared" si="6"/>
        <v>17</v>
      </c>
      <c r="H54" s="19">
        <f t="shared" si="6"/>
        <v>19</v>
      </c>
      <c r="I54" s="19">
        <f t="shared" si="6"/>
        <v>13</v>
      </c>
      <c r="J54" s="19">
        <f t="shared" si="6"/>
        <v>0</v>
      </c>
      <c r="K54" s="19">
        <f t="shared" si="6"/>
        <v>4</v>
      </c>
      <c r="L54" s="19">
        <f t="shared" si="6"/>
        <v>0</v>
      </c>
      <c r="M54" s="19">
        <f t="shared" si="6"/>
        <v>80</v>
      </c>
      <c r="N54" s="19">
        <f t="shared" si="6"/>
        <v>46</v>
      </c>
      <c r="O54" s="19">
        <f t="shared" si="6"/>
        <v>74</v>
      </c>
      <c r="P54" s="19">
        <f t="shared" si="6"/>
        <v>118</v>
      </c>
      <c r="Q54" s="19">
        <f t="shared" si="6"/>
        <v>37</v>
      </c>
      <c r="R54" s="19">
        <f t="shared" si="6"/>
        <v>258</v>
      </c>
      <c r="S54" s="19">
        <f t="shared" si="6"/>
        <v>84</v>
      </c>
      <c r="T54" s="19">
        <f t="shared" si="6"/>
        <v>15</v>
      </c>
      <c r="U54" s="19">
        <f t="shared" si="6"/>
        <v>87</v>
      </c>
      <c r="V54" s="19">
        <f t="shared" si="6"/>
        <v>9</v>
      </c>
      <c r="W54" s="19">
        <f t="shared" si="6"/>
        <v>18</v>
      </c>
      <c r="X54" s="21">
        <f t="shared" si="6"/>
        <v>8</v>
      </c>
      <c r="Y54" s="19">
        <f t="shared" si="6"/>
        <v>24</v>
      </c>
      <c r="Z54" s="19">
        <f t="shared" si="6"/>
        <v>13</v>
      </c>
      <c r="AA54" s="19">
        <f t="shared" si="6"/>
        <v>18</v>
      </c>
      <c r="AB54" s="19">
        <f t="shared" si="6"/>
        <v>3</v>
      </c>
      <c r="AC54" s="19">
        <f t="shared" si="3"/>
        <v>1002</v>
      </c>
      <c r="AD54" s="19"/>
      <c r="AE54" s="19">
        <f>SUM(AE3:AE53)</f>
        <v>198732</v>
      </c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</sheetData>
  <mergeCells count="1">
    <mergeCell ref="A1:D1"/>
  </mergeCells>
  <phoneticPr fontId="12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IC49"/>
  <sheetViews>
    <sheetView tabSelected="1" workbookViewId="0">
      <selection activeCell="O5" sqref="O5"/>
    </sheetView>
  </sheetViews>
  <sheetFormatPr defaultRowHeight="30.95" customHeight="1"/>
  <cols>
    <col min="1" max="1" width="9.75" style="3" customWidth="1"/>
    <col min="2" max="2" width="14.25" style="3" customWidth="1"/>
    <col min="3" max="3" width="9" style="3"/>
    <col min="4" max="4" width="18.75" style="3" customWidth="1"/>
    <col min="5" max="5" width="9" style="3"/>
    <col min="6" max="10" width="7.625" style="4" customWidth="1"/>
    <col min="11" max="11" width="7.625" style="3" customWidth="1"/>
    <col min="12" max="12" width="8.375" style="3" customWidth="1"/>
    <col min="13" max="16384" width="9" style="3"/>
  </cols>
  <sheetData>
    <row r="1" spans="1:237" s="1" customFormat="1" ht="84.95" customHeight="1">
      <c r="A1" s="5"/>
      <c r="B1" s="51" t="s">
        <v>134</v>
      </c>
      <c r="C1" s="51"/>
      <c r="D1" s="51"/>
      <c r="E1" s="51"/>
      <c r="F1" s="5" t="s">
        <v>135</v>
      </c>
      <c r="G1" s="5" t="s">
        <v>136</v>
      </c>
      <c r="H1" s="5" t="s">
        <v>137</v>
      </c>
      <c r="I1" s="5" t="s">
        <v>138</v>
      </c>
      <c r="J1" s="5" t="s">
        <v>139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</row>
    <row r="2" spans="1:237" s="1" customFormat="1" ht="30.95" customHeight="1">
      <c r="A2" s="5" t="s">
        <v>140</v>
      </c>
      <c r="B2" s="52" t="s">
        <v>141</v>
      </c>
      <c r="C2" s="52"/>
      <c r="D2" s="52"/>
      <c r="E2" s="5" t="s">
        <v>27</v>
      </c>
      <c r="F2" s="5" t="s">
        <v>28</v>
      </c>
      <c r="G2" s="5" t="s">
        <v>28</v>
      </c>
      <c r="H2" s="5" t="s">
        <v>28</v>
      </c>
      <c r="I2" s="5" t="s">
        <v>28</v>
      </c>
      <c r="J2" s="5" t="s">
        <v>28</v>
      </c>
      <c r="K2" s="4" t="s">
        <v>29</v>
      </c>
      <c r="L2" s="4" t="s">
        <v>30</v>
      </c>
      <c r="M2" s="4" t="s">
        <v>31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</row>
    <row r="3" spans="1:237" s="2" customFormat="1" ht="30.95" customHeight="1">
      <c r="A3" s="6">
        <v>46674</v>
      </c>
      <c r="B3" s="7" t="s">
        <v>142</v>
      </c>
      <c r="C3" s="8" t="s">
        <v>143</v>
      </c>
      <c r="D3" s="8" t="s">
        <v>144</v>
      </c>
      <c r="E3" s="9">
        <v>180</v>
      </c>
      <c r="F3" s="5">
        <v>5</v>
      </c>
      <c r="G3" s="5">
        <v>0</v>
      </c>
      <c r="H3" s="5">
        <v>2</v>
      </c>
      <c r="I3" s="5">
        <v>0</v>
      </c>
      <c r="J3" s="5">
        <v>2</v>
      </c>
      <c r="K3" s="3">
        <f t="shared" ref="K3:K49" si="0">SUM(F3:J3)</f>
        <v>9</v>
      </c>
      <c r="L3" s="3">
        <f t="shared" ref="L3:L49" si="1">K3*E3</f>
        <v>1620</v>
      </c>
      <c r="M3" s="3">
        <f>L3*0.8</f>
        <v>1296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pans="1:237" s="2" customFormat="1" ht="30.95" customHeight="1">
      <c r="A4" s="6">
        <v>64727</v>
      </c>
      <c r="B4" s="48" t="s">
        <v>145</v>
      </c>
      <c r="C4" s="8" t="s">
        <v>146</v>
      </c>
      <c r="D4" s="8" t="s">
        <v>147</v>
      </c>
      <c r="E4" s="9">
        <v>105</v>
      </c>
      <c r="F4" s="5">
        <v>10</v>
      </c>
      <c r="G4" s="5">
        <v>0</v>
      </c>
      <c r="H4" s="5">
        <v>2</v>
      </c>
      <c r="I4" s="5">
        <v>1</v>
      </c>
      <c r="J4" s="5">
        <v>2</v>
      </c>
      <c r="K4" s="3">
        <f t="shared" si="0"/>
        <v>15</v>
      </c>
      <c r="L4" s="3">
        <f t="shared" si="1"/>
        <v>1575</v>
      </c>
      <c r="M4" s="3">
        <f t="shared" ref="M4:M48" si="2">L4*0.8</f>
        <v>1260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</row>
    <row r="5" spans="1:237" s="2" customFormat="1" ht="30.95" customHeight="1">
      <c r="A5" s="6">
        <v>91782</v>
      </c>
      <c r="B5" s="7" t="s">
        <v>148</v>
      </c>
      <c r="C5" s="8" t="s">
        <v>149</v>
      </c>
      <c r="D5" s="8" t="s">
        <v>150</v>
      </c>
      <c r="E5" s="9">
        <v>220</v>
      </c>
      <c r="F5" s="5">
        <v>10</v>
      </c>
      <c r="G5" s="5">
        <v>0</v>
      </c>
      <c r="H5" s="5">
        <v>0</v>
      </c>
      <c r="I5" s="5">
        <v>0</v>
      </c>
      <c r="J5" s="5">
        <v>0</v>
      </c>
      <c r="K5" s="3">
        <f t="shared" si="0"/>
        <v>10</v>
      </c>
      <c r="L5" s="3">
        <f t="shared" si="1"/>
        <v>2200</v>
      </c>
      <c r="M5" s="3">
        <f t="shared" si="2"/>
        <v>1760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</row>
    <row r="6" spans="1:237" s="2" customFormat="1" ht="30.95" customHeight="1">
      <c r="A6" s="6">
        <v>151517</v>
      </c>
      <c r="B6" s="48" t="s">
        <v>151</v>
      </c>
      <c r="C6" s="10" t="s">
        <v>152</v>
      </c>
      <c r="D6" s="10" t="s">
        <v>153</v>
      </c>
      <c r="E6" s="9">
        <v>320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3">
        <f t="shared" si="0"/>
        <v>0</v>
      </c>
      <c r="L6" s="3">
        <f t="shared" si="1"/>
        <v>0</v>
      </c>
      <c r="M6" s="3">
        <f t="shared" si="2"/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</row>
    <row r="7" spans="1:237" s="2" customFormat="1" ht="30.95" customHeight="1">
      <c r="A7" s="6">
        <v>115881</v>
      </c>
      <c r="B7" s="11" t="s">
        <v>154</v>
      </c>
      <c r="C7" s="8" t="s">
        <v>155</v>
      </c>
      <c r="D7" s="12" t="s">
        <v>156</v>
      </c>
      <c r="E7" s="9">
        <v>235</v>
      </c>
      <c r="F7" s="5">
        <v>5</v>
      </c>
      <c r="G7" s="5">
        <v>0</v>
      </c>
      <c r="H7" s="5">
        <v>0</v>
      </c>
      <c r="I7" s="5">
        <v>1</v>
      </c>
      <c r="J7" s="5">
        <v>0</v>
      </c>
      <c r="K7" s="3">
        <f t="shared" si="0"/>
        <v>6</v>
      </c>
      <c r="L7" s="3">
        <f t="shared" si="1"/>
        <v>1410</v>
      </c>
      <c r="M7" s="3">
        <f t="shared" si="2"/>
        <v>1128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</row>
    <row r="8" spans="1:237" s="2" customFormat="1" ht="30.95" customHeight="1">
      <c r="A8" s="6">
        <v>112376</v>
      </c>
      <c r="B8" s="49" t="s">
        <v>157</v>
      </c>
      <c r="C8" s="8" t="s">
        <v>158</v>
      </c>
      <c r="D8" s="12" t="s">
        <v>159</v>
      </c>
      <c r="E8" s="9">
        <v>235</v>
      </c>
      <c r="F8" s="5">
        <v>0</v>
      </c>
      <c r="G8" s="5">
        <v>0</v>
      </c>
      <c r="H8" s="5">
        <v>0</v>
      </c>
      <c r="I8" s="5">
        <v>1</v>
      </c>
      <c r="J8" s="5">
        <v>0</v>
      </c>
      <c r="K8" s="3">
        <f t="shared" si="0"/>
        <v>1</v>
      </c>
      <c r="L8" s="3">
        <f t="shared" si="1"/>
        <v>235</v>
      </c>
      <c r="M8" s="3">
        <f t="shared" si="2"/>
        <v>188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</row>
    <row r="9" spans="1:237" s="2" customFormat="1" ht="30.95" customHeight="1">
      <c r="A9" s="6">
        <v>119833</v>
      </c>
      <c r="B9" s="10" t="s">
        <v>160</v>
      </c>
      <c r="C9" s="8" t="s">
        <v>161</v>
      </c>
      <c r="D9" s="8" t="s">
        <v>162</v>
      </c>
      <c r="E9" s="9">
        <v>275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3">
        <f t="shared" si="0"/>
        <v>0</v>
      </c>
      <c r="L9" s="3">
        <f t="shared" si="1"/>
        <v>0</v>
      </c>
      <c r="M9" s="3">
        <f t="shared" si="2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</row>
    <row r="10" spans="1:237" s="2" customFormat="1" ht="30.95" customHeight="1">
      <c r="A10" s="6">
        <v>120540</v>
      </c>
      <c r="B10" s="10" t="s">
        <v>163</v>
      </c>
      <c r="C10" s="8" t="s">
        <v>164</v>
      </c>
      <c r="D10" s="8" t="s">
        <v>165</v>
      </c>
      <c r="E10" s="9">
        <v>245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3">
        <f t="shared" si="0"/>
        <v>2</v>
      </c>
      <c r="L10" s="3">
        <f t="shared" si="1"/>
        <v>490</v>
      </c>
      <c r="M10" s="3">
        <f t="shared" si="2"/>
        <v>392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</row>
    <row r="11" spans="1:237" s="2" customFormat="1" ht="30.95" customHeight="1">
      <c r="A11" s="6">
        <v>151522</v>
      </c>
      <c r="B11" s="10" t="s">
        <v>166</v>
      </c>
      <c r="C11" s="8" t="s">
        <v>167</v>
      </c>
      <c r="D11" s="8" t="s">
        <v>168</v>
      </c>
      <c r="E11" s="9">
        <v>190</v>
      </c>
      <c r="F11" s="5">
        <v>8</v>
      </c>
      <c r="G11" s="5">
        <v>0</v>
      </c>
      <c r="H11" s="5">
        <v>2</v>
      </c>
      <c r="I11" s="5">
        <v>0</v>
      </c>
      <c r="J11" s="5">
        <v>2</v>
      </c>
      <c r="K11" s="3">
        <f t="shared" si="0"/>
        <v>12</v>
      </c>
      <c r="L11" s="3">
        <f t="shared" si="1"/>
        <v>2280</v>
      </c>
      <c r="M11" s="3">
        <f t="shared" si="2"/>
        <v>1824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</row>
    <row r="12" spans="1:237" s="2" customFormat="1" ht="30.95" customHeight="1">
      <c r="A12" s="6">
        <v>140365</v>
      </c>
      <c r="B12" s="10" t="s">
        <v>169</v>
      </c>
      <c r="C12" s="8" t="s">
        <v>170</v>
      </c>
      <c r="D12" s="8" t="s">
        <v>171</v>
      </c>
      <c r="E12" s="9">
        <v>235</v>
      </c>
      <c r="F12" s="5">
        <v>0</v>
      </c>
      <c r="G12" s="5">
        <v>0</v>
      </c>
      <c r="H12" s="5">
        <v>2</v>
      </c>
      <c r="I12" s="5">
        <v>0</v>
      </c>
      <c r="J12" s="5">
        <v>1</v>
      </c>
      <c r="K12" s="3">
        <f t="shared" si="0"/>
        <v>3</v>
      </c>
      <c r="L12" s="3">
        <f t="shared" si="1"/>
        <v>705</v>
      </c>
      <c r="M12" s="3">
        <f t="shared" si="2"/>
        <v>564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</row>
    <row r="13" spans="1:237" s="2" customFormat="1" ht="30.95" customHeight="1">
      <c r="A13" s="6">
        <v>151518</v>
      </c>
      <c r="B13" s="10" t="s">
        <v>172</v>
      </c>
      <c r="C13" s="8" t="s">
        <v>173</v>
      </c>
      <c r="D13" s="8" t="s">
        <v>174</v>
      </c>
      <c r="E13" s="9">
        <v>195</v>
      </c>
      <c r="F13" s="5">
        <v>0</v>
      </c>
      <c r="G13" s="5">
        <v>0</v>
      </c>
      <c r="H13" s="5">
        <v>2</v>
      </c>
      <c r="I13" s="5">
        <v>0</v>
      </c>
      <c r="J13" s="5">
        <v>0</v>
      </c>
      <c r="K13" s="3">
        <f t="shared" si="0"/>
        <v>2</v>
      </c>
      <c r="L13" s="3">
        <f t="shared" si="1"/>
        <v>390</v>
      </c>
      <c r="M13" s="3">
        <f t="shared" si="2"/>
        <v>312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s="2" customFormat="1" ht="30.95" customHeight="1">
      <c r="A14" s="6">
        <v>140364</v>
      </c>
      <c r="B14" s="10" t="s">
        <v>175</v>
      </c>
      <c r="C14" s="8" t="s">
        <v>176</v>
      </c>
      <c r="D14" s="8" t="s">
        <v>177</v>
      </c>
      <c r="E14" s="9">
        <v>190</v>
      </c>
      <c r="F14" s="5">
        <v>0</v>
      </c>
      <c r="G14" s="5">
        <v>0</v>
      </c>
      <c r="H14" s="5">
        <v>2</v>
      </c>
      <c r="I14" s="5">
        <v>0</v>
      </c>
      <c r="J14" s="5">
        <v>0</v>
      </c>
      <c r="K14" s="3">
        <f t="shared" si="0"/>
        <v>2</v>
      </c>
      <c r="L14" s="3">
        <f t="shared" si="1"/>
        <v>380</v>
      </c>
      <c r="M14" s="3">
        <f t="shared" si="2"/>
        <v>304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</row>
    <row r="15" spans="1:237" s="2" customFormat="1" ht="30.95" customHeight="1">
      <c r="A15" s="6">
        <v>151519</v>
      </c>
      <c r="B15" s="7" t="s">
        <v>178</v>
      </c>
      <c r="C15" s="10" t="s">
        <v>179</v>
      </c>
      <c r="D15" s="10" t="s">
        <v>180</v>
      </c>
      <c r="E15" s="9">
        <v>225</v>
      </c>
      <c r="F15" s="5">
        <v>0</v>
      </c>
      <c r="G15" s="5">
        <v>0</v>
      </c>
      <c r="H15" s="5">
        <v>2</v>
      </c>
      <c r="I15" s="5">
        <v>0</v>
      </c>
      <c r="J15" s="5">
        <v>2</v>
      </c>
      <c r="K15" s="3">
        <f t="shared" si="0"/>
        <v>4</v>
      </c>
      <c r="L15" s="3">
        <f t="shared" si="1"/>
        <v>900</v>
      </c>
      <c r="M15" s="3">
        <f t="shared" si="2"/>
        <v>720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</row>
    <row r="16" spans="1:237" s="2" customFormat="1" ht="30.95" customHeight="1">
      <c r="A16" s="6">
        <v>143158</v>
      </c>
      <c r="B16" s="48" t="s">
        <v>181</v>
      </c>
      <c r="C16" s="10" t="s">
        <v>182</v>
      </c>
      <c r="D16" s="10" t="s">
        <v>183</v>
      </c>
      <c r="E16" s="9">
        <v>230</v>
      </c>
      <c r="F16" s="5">
        <v>5</v>
      </c>
      <c r="G16" s="5">
        <v>0</v>
      </c>
      <c r="H16" s="5">
        <v>1</v>
      </c>
      <c r="I16" s="5">
        <v>0</v>
      </c>
      <c r="J16" s="5">
        <v>2</v>
      </c>
      <c r="K16" s="3">
        <f t="shared" si="0"/>
        <v>8</v>
      </c>
      <c r="L16" s="3">
        <f t="shared" si="1"/>
        <v>1840</v>
      </c>
      <c r="M16" s="3">
        <f t="shared" si="2"/>
        <v>1472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</row>
    <row r="17" spans="1:237" s="2" customFormat="1" ht="30.95" customHeight="1">
      <c r="A17" s="6">
        <v>119826</v>
      </c>
      <c r="B17" s="48" t="s">
        <v>184</v>
      </c>
      <c r="C17" s="13" t="s">
        <v>185</v>
      </c>
      <c r="D17" s="13" t="s">
        <v>186</v>
      </c>
      <c r="E17" s="9">
        <v>180</v>
      </c>
      <c r="F17" s="5">
        <v>5</v>
      </c>
      <c r="G17" s="5">
        <v>0</v>
      </c>
      <c r="H17" s="5">
        <v>1</v>
      </c>
      <c r="I17" s="5">
        <v>0</v>
      </c>
      <c r="J17" s="5">
        <v>2</v>
      </c>
      <c r="K17" s="3">
        <f t="shared" si="0"/>
        <v>8</v>
      </c>
      <c r="L17" s="3">
        <f t="shared" si="1"/>
        <v>1440</v>
      </c>
      <c r="M17" s="3">
        <f t="shared" si="2"/>
        <v>1152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</row>
    <row r="18" spans="1:237" s="2" customFormat="1" ht="30.95" customHeight="1">
      <c r="A18" s="6">
        <v>86300</v>
      </c>
      <c r="B18" s="48" t="s">
        <v>187</v>
      </c>
      <c r="C18" s="10" t="s">
        <v>188</v>
      </c>
      <c r="D18" s="10" t="s">
        <v>189</v>
      </c>
      <c r="E18" s="9">
        <v>185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3">
        <f t="shared" si="0"/>
        <v>1</v>
      </c>
      <c r="L18" s="3">
        <f t="shared" si="1"/>
        <v>185</v>
      </c>
      <c r="M18" s="3">
        <f t="shared" si="2"/>
        <v>148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</row>
    <row r="19" spans="1:237" s="2" customFormat="1" ht="30.95" customHeight="1">
      <c r="A19" s="6">
        <v>32029</v>
      </c>
      <c r="B19" s="48" t="s">
        <v>190</v>
      </c>
      <c r="C19" s="10" t="s">
        <v>191</v>
      </c>
      <c r="D19" s="10" t="s">
        <v>192</v>
      </c>
      <c r="E19" s="9">
        <v>180</v>
      </c>
      <c r="F19" s="5">
        <v>5</v>
      </c>
      <c r="G19" s="5">
        <v>0</v>
      </c>
      <c r="H19" s="5">
        <v>1</v>
      </c>
      <c r="I19" s="5">
        <v>0</v>
      </c>
      <c r="J19" s="5">
        <v>2</v>
      </c>
      <c r="K19" s="3">
        <f t="shared" si="0"/>
        <v>8</v>
      </c>
      <c r="L19" s="3">
        <f t="shared" si="1"/>
        <v>1440</v>
      </c>
      <c r="M19" s="3">
        <f t="shared" si="2"/>
        <v>1152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</row>
    <row r="20" spans="1:237" s="2" customFormat="1" ht="30.95" customHeight="1">
      <c r="A20" s="6">
        <v>119827</v>
      </c>
      <c r="B20" s="48" t="s">
        <v>193</v>
      </c>
      <c r="C20" s="10" t="s">
        <v>194</v>
      </c>
      <c r="D20" s="10" t="s">
        <v>195</v>
      </c>
      <c r="E20" s="9">
        <v>228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3">
        <f t="shared" si="0"/>
        <v>1</v>
      </c>
      <c r="L20" s="3">
        <f t="shared" si="1"/>
        <v>228</v>
      </c>
      <c r="M20" s="3">
        <f t="shared" si="2"/>
        <v>182.4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</row>
    <row r="21" spans="1:237" s="2" customFormat="1" ht="30.95" customHeight="1">
      <c r="A21" s="6">
        <v>93641</v>
      </c>
      <c r="B21" s="48" t="s">
        <v>196</v>
      </c>
      <c r="C21" s="10" t="s">
        <v>197</v>
      </c>
      <c r="D21" s="10" t="s">
        <v>198</v>
      </c>
      <c r="E21" s="9">
        <v>200</v>
      </c>
      <c r="F21" s="5">
        <v>5</v>
      </c>
      <c r="G21" s="5">
        <v>0</v>
      </c>
      <c r="H21" s="5">
        <v>1</v>
      </c>
      <c r="I21" s="5">
        <v>0</v>
      </c>
      <c r="J21" s="5">
        <v>0</v>
      </c>
      <c r="K21" s="3">
        <f t="shared" si="0"/>
        <v>6</v>
      </c>
      <c r="L21" s="3">
        <f t="shared" si="1"/>
        <v>1200</v>
      </c>
      <c r="M21" s="3">
        <f t="shared" si="2"/>
        <v>960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</row>
    <row r="22" spans="1:237" s="2" customFormat="1" ht="30.95" customHeight="1">
      <c r="A22" s="6">
        <v>129576</v>
      </c>
      <c r="B22" s="48" t="s">
        <v>199</v>
      </c>
      <c r="C22" s="10" t="s">
        <v>200</v>
      </c>
      <c r="D22" s="10" t="s">
        <v>201</v>
      </c>
      <c r="E22" s="9">
        <v>218</v>
      </c>
      <c r="F22" s="5">
        <v>5</v>
      </c>
      <c r="G22" s="5">
        <v>0</v>
      </c>
      <c r="H22" s="5">
        <v>0</v>
      </c>
      <c r="I22" s="5">
        <v>0</v>
      </c>
      <c r="J22" s="5">
        <v>0</v>
      </c>
      <c r="K22" s="3">
        <f t="shared" si="0"/>
        <v>5</v>
      </c>
      <c r="L22" s="3">
        <f t="shared" si="1"/>
        <v>1090</v>
      </c>
      <c r="M22" s="3">
        <f t="shared" si="2"/>
        <v>872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</row>
    <row r="23" spans="1:237" s="2" customFormat="1" ht="30.95" customHeight="1">
      <c r="A23" s="6">
        <v>43068</v>
      </c>
      <c r="B23" s="10" t="s">
        <v>202</v>
      </c>
      <c r="C23" s="10" t="s">
        <v>203</v>
      </c>
      <c r="D23" s="10" t="s">
        <v>204</v>
      </c>
      <c r="E23" s="9">
        <v>210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3">
        <f t="shared" si="0"/>
        <v>0</v>
      </c>
      <c r="L23" s="3">
        <f t="shared" si="1"/>
        <v>0</v>
      </c>
      <c r="M23" s="3">
        <f t="shared" si="2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</row>
    <row r="24" spans="1:237" s="2" customFormat="1" ht="30.95" customHeight="1">
      <c r="A24" s="6">
        <v>28418</v>
      </c>
      <c r="B24" s="7" t="s">
        <v>205</v>
      </c>
      <c r="C24" s="14" t="s">
        <v>206</v>
      </c>
      <c r="D24" s="14" t="s">
        <v>207</v>
      </c>
      <c r="E24" s="9">
        <v>238</v>
      </c>
      <c r="F24" s="5">
        <v>5</v>
      </c>
      <c r="G24" s="5">
        <v>0</v>
      </c>
      <c r="H24" s="5">
        <v>0</v>
      </c>
      <c r="I24" s="5">
        <v>0</v>
      </c>
      <c r="J24" s="5">
        <v>0</v>
      </c>
      <c r="K24" s="3">
        <f t="shared" si="0"/>
        <v>5</v>
      </c>
      <c r="L24" s="3">
        <f t="shared" si="1"/>
        <v>1190</v>
      </c>
      <c r="M24" s="3">
        <f t="shared" si="2"/>
        <v>952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</row>
    <row r="25" spans="1:237" s="2" customFormat="1" ht="30.95" customHeight="1">
      <c r="A25" s="6">
        <v>43067</v>
      </c>
      <c r="B25" s="7" t="s">
        <v>208</v>
      </c>
      <c r="C25" s="14" t="s">
        <v>209</v>
      </c>
      <c r="D25" s="14" t="s">
        <v>210</v>
      </c>
      <c r="E25" s="9">
        <v>238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3">
        <f t="shared" si="0"/>
        <v>0</v>
      </c>
      <c r="L25" s="3">
        <f t="shared" si="1"/>
        <v>0</v>
      </c>
      <c r="M25" s="3">
        <f t="shared" si="2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</row>
    <row r="26" spans="1:237" s="2" customFormat="1" ht="30.95" customHeight="1">
      <c r="A26" s="6">
        <v>129577</v>
      </c>
      <c r="B26" s="48" t="s">
        <v>211</v>
      </c>
      <c r="C26" s="10" t="s">
        <v>212</v>
      </c>
      <c r="D26" s="10" t="s">
        <v>213</v>
      </c>
      <c r="E26" s="9">
        <v>230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3">
        <f t="shared" si="0"/>
        <v>0</v>
      </c>
      <c r="L26" s="3">
        <f t="shared" si="1"/>
        <v>0</v>
      </c>
      <c r="M26" s="3">
        <f t="shared" si="2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</row>
    <row r="27" spans="1:237" s="2" customFormat="1" ht="30.95" customHeight="1">
      <c r="A27" s="6">
        <v>66303</v>
      </c>
      <c r="B27" s="7" t="s">
        <v>214</v>
      </c>
      <c r="C27" s="10" t="s">
        <v>215</v>
      </c>
      <c r="D27" s="10" t="s">
        <v>216</v>
      </c>
      <c r="E27" s="9">
        <v>220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3">
        <f t="shared" si="0"/>
        <v>1</v>
      </c>
      <c r="L27" s="3">
        <f t="shared" si="1"/>
        <v>220</v>
      </c>
      <c r="M27" s="3">
        <f t="shared" si="2"/>
        <v>176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</row>
    <row r="28" spans="1:237" s="2" customFormat="1" ht="30.95" customHeight="1">
      <c r="A28" s="6">
        <v>124992</v>
      </c>
      <c r="B28" s="7" t="s">
        <v>217</v>
      </c>
      <c r="C28" s="10" t="s">
        <v>218</v>
      </c>
      <c r="D28" s="10" t="s">
        <v>219</v>
      </c>
      <c r="E28" s="9">
        <v>150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3">
        <f t="shared" si="0"/>
        <v>0</v>
      </c>
      <c r="L28" s="3">
        <f t="shared" si="1"/>
        <v>0</v>
      </c>
      <c r="M28" s="3">
        <f t="shared" si="2"/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</row>
    <row r="29" spans="1:237" s="2" customFormat="1" ht="30.95" customHeight="1">
      <c r="A29" s="6">
        <v>109335</v>
      </c>
      <c r="B29" s="7" t="s">
        <v>220</v>
      </c>
      <c r="C29" s="10" t="s">
        <v>221</v>
      </c>
      <c r="D29" s="10" t="s">
        <v>222</v>
      </c>
      <c r="E29" s="9">
        <v>265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3">
        <f t="shared" si="0"/>
        <v>1</v>
      </c>
      <c r="L29" s="3">
        <f t="shared" si="1"/>
        <v>265</v>
      </c>
      <c r="M29" s="3">
        <f t="shared" si="2"/>
        <v>212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</row>
    <row r="30" spans="1:237" s="2" customFormat="1" ht="30.95" customHeight="1">
      <c r="A30" s="6">
        <v>151520</v>
      </c>
      <c r="B30" s="7" t="s">
        <v>223</v>
      </c>
      <c r="C30" s="10" t="s">
        <v>224</v>
      </c>
      <c r="D30" s="10" t="s">
        <v>225</v>
      </c>
      <c r="E30" s="9">
        <v>265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3">
        <f t="shared" si="0"/>
        <v>0</v>
      </c>
      <c r="L30" s="3">
        <f t="shared" si="1"/>
        <v>0</v>
      </c>
      <c r="M30" s="3">
        <f t="shared" si="2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</row>
    <row r="31" spans="1:237" s="2" customFormat="1" ht="30.95" customHeight="1">
      <c r="A31" s="6">
        <v>151535</v>
      </c>
      <c r="B31" s="7" t="s">
        <v>226</v>
      </c>
      <c r="C31" s="10" t="s">
        <v>227</v>
      </c>
      <c r="D31" s="10" t="s">
        <v>228</v>
      </c>
      <c r="E31" s="9">
        <v>285</v>
      </c>
      <c r="F31" s="5">
        <v>0</v>
      </c>
      <c r="G31" s="5">
        <v>0</v>
      </c>
      <c r="H31" s="5">
        <v>1</v>
      </c>
      <c r="I31" s="5">
        <v>1</v>
      </c>
      <c r="J31" s="5">
        <v>0</v>
      </c>
      <c r="K31" s="3">
        <f t="shared" si="0"/>
        <v>2</v>
      </c>
      <c r="L31" s="3">
        <f t="shared" si="1"/>
        <v>570</v>
      </c>
      <c r="M31" s="3">
        <f t="shared" si="2"/>
        <v>456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</row>
    <row r="32" spans="1:237" s="2" customFormat="1" ht="30.95" customHeight="1">
      <c r="A32" s="6">
        <v>119127</v>
      </c>
      <c r="B32" s="48" t="s">
        <v>229</v>
      </c>
      <c r="C32" s="10" t="s">
        <v>230</v>
      </c>
      <c r="D32" s="10" t="s">
        <v>231</v>
      </c>
      <c r="E32" s="9">
        <v>360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3">
        <f t="shared" si="0"/>
        <v>0</v>
      </c>
      <c r="L32" s="3">
        <f t="shared" si="1"/>
        <v>0</v>
      </c>
      <c r="M32" s="3">
        <f t="shared" si="2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</row>
    <row r="33" spans="1:237" s="2" customFormat="1" ht="30.95" customHeight="1">
      <c r="A33" s="6">
        <v>102853</v>
      </c>
      <c r="B33" s="7" t="s">
        <v>232</v>
      </c>
      <c r="C33" s="10" t="s">
        <v>233</v>
      </c>
      <c r="D33" s="10" t="s">
        <v>234</v>
      </c>
      <c r="E33" s="9">
        <v>260</v>
      </c>
      <c r="F33" s="5">
        <v>3</v>
      </c>
      <c r="G33" s="5">
        <v>0</v>
      </c>
      <c r="H33" s="5">
        <v>0</v>
      </c>
      <c r="I33" s="5">
        <v>0</v>
      </c>
      <c r="J33" s="5">
        <v>2</v>
      </c>
      <c r="K33" s="3">
        <f t="shared" si="0"/>
        <v>5</v>
      </c>
      <c r="L33" s="3">
        <f t="shared" si="1"/>
        <v>1300</v>
      </c>
      <c r="M33" s="3">
        <f t="shared" si="2"/>
        <v>1040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</row>
    <row r="34" spans="1:237" s="2" customFormat="1" ht="30.95" customHeight="1">
      <c r="A34" s="6">
        <v>74342</v>
      </c>
      <c r="B34" s="7" t="s">
        <v>235</v>
      </c>
      <c r="C34" s="10" t="s">
        <v>236</v>
      </c>
      <c r="D34" s="10" t="s">
        <v>237</v>
      </c>
      <c r="E34" s="9">
        <v>240</v>
      </c>
      <c r="F34" s="5">
        <v>3</v>
      </c>
      <c r="G34" s="5">
        <v>0</v>
      </c>
      <c r="H34" s="5">
        <v>0</v>
      </c>
      <c r="I34" s="5">
        <v>1</v>
      </c>
      <c r="J34" s="5">
        <v>2</v>
      </c>
      <c r="K34" s="3">
        <f t="shared" si="0"/>
        <v>6</v>
      </c>
      <c r="L34" s="3">
        <f t="shared" si="1"/>
        <v>1440</v>
      </c>
      <c r="M34" s="3">
        <f t="shared" si="2"/>
        <v>1152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</row>
    <row r="35" spans="1:237" s="2" customFormat="1" ht="30.95" customHeight="1">
      <c r="A35" s="6">
        <v>140379</v>
      </c>
      <c r="B35" s="7" t="s">
        <v>238</v>
      </c>
      <c r="C35" s="10" t="s">
        <v>239</v>
      </c>
      <c r="D35" s="10" t="s">
        <v>240</v>
      </c>
      <c r="E35" s="9">
        <v>260</v>
      </c>
      <c r="F35" s="5">
        <v>3</v>
      </c>
      <c r="G35" s="5">
        <v>0</v>
      </c>
      <c r="H35" s="5">
        <v>1</v>
      </c>
      <c r="I35" s="5">
        <v>0</v>
      </c>
      <c r="J35" s="5">
        <v>0</v>
      </c>
      <c r="K35" s="3">
        <f t="shared" si="0"/>
        <v>4</v>
      </c>
      <c r="L35" s="3">
        <f t="shared" si="1"/>
        <v>1040</v>
      </c>
      <c r="M35" s="3">
        <f t="shared" si="2"/>
        <v>832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</row>
    <row r="36" spans="1:237" s="2" customFormat="1" ht="30.95" customHeight="1">
      <c r="A36" s="6">
        <v>122162</v>
      </c>
      <c r="B36" s="7" t="s">
        <v>241</v>
      </c>
      <c r="C36" s="10" t="s">
        <v>242</v>
      </c>
      <c r="D36" s="10" t="s">
        <v>243</v>
      </c>
      <c r="E36" s="9">
        <v>278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3">
        <f t="shared" si="0"/>
        <v>1</v>
      </c>
      <c r="L36" s="3">
        <f t="shared" si="1"/>
        <v>278</v>
      </c>
      <c r="M36" s="3">
        <f t="shared" si="2"/>
        <v>222.4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pans="1:237" s="2" customFormat="1" ht="30.95" customHeight="1">
      <c r="A37" s="6">
        <v>105604</v>
      </c>
      <c r="B37" s="7" t="s">
        <v>244</v>
      </c>
      <c r="C37" s="10" t="s">
        <v>245</v>
      </c>
      <c r="D37" s="10" t="s">
        <v>246</v>
      </c>
      <c r="E37" s="9">
        <v>290</v>
      </c>
      <c r="F37" s="5">
        <v>0</v>
      </c>
      <c r="G37" s="5">
        <v>0</v>
      </c>
      <c r="H37" s="5">
        <v>2</v>
      </c>
      <c r="I37" s="5">
        <v>1</v>
      </c>
      <c r="J37" s="5">
        <v>0</v>
      </c>
      <c r="K37" s="3">
        <f t="shared" si="0"/>
        <v>3</v>
      </c>
      <c r="L37" s="3">
        <f t="shared" si="1"/>
        <v>870</v>
      </c>
      <c r="M37" s="3">
        <f t="shared" si="2"/>
        <v>696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</row>
    <row r="38" spans="1:237" s="2" customFormat="1" ht="30.95" customHeight="1">
      <c r="A38" s="6">
        <v>151542</v>
      </c>
      <c r="B38" s="7" t="s">
        <v>247</v>
      </c>
      <c r="C38" s="10" t="s">
        <v>248</v>
      </c>
      <c r="D38" s="10" t="s">
        <v>249</v>
      </c>
      <c r="E38" s="9">
        <v>278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3">
        <f t="shared" si="0"/>
        <v>0</v>
      </c>
      <c r="L38" s="3">
        <f t="shared" si="1"/>
        <v>0</v>
      </c>
      <c r="M38" s="3">
        <f t="shared" si="2"/>
        <v>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</row>
    <row r="39" spans="1:237" s="2" customFormat="1" ht="30.95" customHeight="1">
      <c r="A39" s="6">
        <v>140394</v>
      </c>
      <c r="B39" s="7" t="s">
        <v>250</v>
      </c>
      <c r="C39" s="10" t="s">
        <v>251</v>
      </c>
      <c r="D39" s="10" t="s">
        <v>252</v>
      </c>
      <c r="E39" s="9">
        <v>240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3">
        <f t="shared" si="0"/>
        <v>1</v>
      </c>
      <c r="L39" s="3">
        <f t="shared" si="1"/>
        <v>240</v>
      </c>
      <c r="M39" s="3">
        <f t="shared" si="2"/>
        <v>192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</row>
    <row r="40" spans="1:237" s="2" customFormat="1" ht="30.95" customHeight="1">
      <c r="A40" s="6">
        <v>112368</v>
      </c>
      <c r="B40" s="49" t="s">
        <v>253</v>
      </c>
      <c r="C40" s="10" t="s">
        <v>254</v>
      </c>
      <c r="D40" s="12" t="s">
        <v>255</v>
      </c>
      <c r="E40" s="9">
        <v>280</v>
      </c>
      <c r="F40" s="5">
        <v>3</v>
      </c>
      <c r="G40" s="5">
        <v>0</v>
      </c>
      <c r="H40" s="5">
        <v>1</v>
      </c>
      <c r="I40" s="5">
        <v>0</v>
      </c>
      <c r="J40" s="5">
        <v>0</v>
      </c>
      <c r="K40" s="3">
        <f t="shared" si="0"/>
        <v>4</v>
      </c>
      <c r="L40" s="3">
        <f t="shared" si="1"/>
        <v>1120</v>
      </c>
      <c r="M40" s="3">
        <f t="shared" si="2"/>
        <v>896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</row>
    <row r="41" spans="1:237" s="2" customFormat="1" ht="30.95" customHeight="1">
      <c r="A41" s="6">
        <v>151536</v>
      </c>
      <c r="B41" s="7" t="s">
        <v>256</v>
      </c>
      <c r="C41" s="10" t="s">
        <v>257</v>
      </c>
      <c r="D41" s="10" t="s">
        <v>258</v>
      </c>
      <c r="E41" s="9">
        <v>200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3">
        <f t="shared" si="0"/>
        <v>1</v>
      </c>
      <c r="L41" s="3">
        <f t="shared" si="1"/>
        <v>200</v>
      </c>
      <c r="M41" s="3">
        <f t="shared" si="2"/>
        <v>160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</row>
    <row r="42" spans="1:237" s="2" customFormat="1" ht="30.95" customHeight="1">
      <c r="A42" s="6">
        <v>106934</v>
      </c>
      <c r="B42" s="7" t="s">
        <v>259</v>
      </c>
      <c r="C42" s="10" t="s">
        <v>260</v>
      </c>
      <c r="D42" s="10" t="s">
        <v>261</v>
      </c>
      <c r="E42" s="9">
        <v>235</v>
      </c>
      <c r="F42" s="5">
        <v>0</v>
      </c>
      <c r="G42" s="5">
        <v>0</v>
      </c>
      <c r="H42" s="5">
        <v>1</v>
      </c>
      <c r="I42" s="5">
        <v>1</v>
      </c>
      <c r="J42" s="5">
        <v>2</v>
      </c>
      <c r="K42" s="3">
        <f t="shared" si="0"/>
        <v>4</v>
      </c>
      <c r="L42" s="3">
        <f t="shared" si="1"/>
        <v>940</v>
      </c>
      <c r="M42" s="3">
        <f t="shared" si="2"/>
        <v>752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</row>
    <row r="43" spans="1:237" s="2" customFormat="1" ht="30.95" customHeight="1">
      <c r="A43" s="6">
        <v>119824</v>
      </c>
      <c r="B43" s="7" t="s">
        <v>262</v>
      </c>
      <c r="C43" s="10" t="s">
        <v>263</v>
      </c>
      <c r="D43" s="10" t="s">
        <v>264</v>
      </c>
      <c r="E43" s="9">
        <v>290</v>
      </c>
      <c r="F43" s="5">
        <v>5</v>
      </c>
      <c r="G43" s="5">
        <v>0</v>
      </c>
      <c r="H43" s="5">
        <v>1</v>
      </c>
      <c r="I43" s="5">
        <v>1</v>
      </c>
      <c r="J43" s="5">
        <v>0</v>
      </c>
      <c r="K43" s="3">
        <f t="shared" si="0"/>
        <v>7</v>
      </c>
      <c r="L43" s="3">
        <f t="shared" si="1"/>
        <v>2030</v>
      </c>
      <c r="M43" s="3">
        <f t="shared" si="2"/>
        <v>1624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</row>
    <row r="44" spans="1:237" s="2" customFormat="1" ht="30.95" customHeight="1">
      <c r="A44" s="6">
        <v>122158</v>
      </c>
      <c r="B44" s="7" t="s">
        <v>265</v>
      </c>
      <c r="C44" s="10" t="s">
        <v>266</v>
      </c>
      <c r="D44" s="10" t="s">
        <v>267</v>
      </c>
      <c r="E44" s="9">
        <v>270</v>
      </c>
      <c r="F44" s="5">
        <v>5</v>
      </c>
      <c r="G44" s="5">
        <v>0</v>
      </c>
      <c r="H44" s="5">
        <v>1</v>
      </c>
      <c r="I44" s="5">
        <v>1</v>
      </c>
      <c r="J44" s="5">
        <v>2</v>
      </c>
      <c r="K44" s="3">
        <f t="shared" si="0"/>
        <v>9</v>
      </c>
      <c r="L44" s="3">
        <f t="shared" si="1"/>
        <v>2430</v>
      </c>
      <c r="M44" s="3">
        <f t="shared" si="2"/>
        <v>1944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</row>
    <row r="45" spans="1:237" s="2" customFormat="1" ht="30.95" customHeight="1">
      <c r="A45" s="6">
        <v>106936</v>
      </c>
      <c r="B45" s="7" t="s">
        <v>268</v>
      </c>
      <c r="C45" s="10" t="s">
        <v>269</v>
      </c>
      <c r="D45" s="10" t="s">
        <v>270</v>
      </c>
      <c r="E45" s="9">
        <v>360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3">
        <f t="shared" si="0"/>
        <v>1</v>
      </c>
      <c r="L45" s="3">
        <f t="shared" si="1"/>
        <v>360</v>
      </c>
      <c r="M45" s="3">
        <f t="shared" si="2"/>
        <v>288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</row>
    <row r="46" spans="1:237" s="2" customFormat="1" ht="30.95" customHeight="1">
      <c r="A46" s="6">
        <v>119126</v>
      </c>
      <c r="B46" s="7" t="s">
        <v>271</v>
      </c>
      <c r="C46" s="10" t="s">
        <v>272</v>
      </c>
      <c r="D46" s="10" t="s">
        <v>273</v>
      </c>
      <c r="E46" s="9">
        <v>180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3">
        <f t="shared" si="0"/>
        <v>1</v>
      </c>
      <c r="L46" s="3">
        <f t="shared" si="1"/>
        <v>180</v>
      </c>
      <c r="M46" s="3">
        <f t="shared" si="2"/>
        <v>144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</row>
    <row r="47" spans="1:237" s="2" customFormat="1" ht="30.95" customHeight="1">
      <c r="A47" s="6">
        <v>151544</v>
      </c>
      <c r="B47" s="15"/>
      <c r="C47" s="7"/>
      <c r="D47" s="16" t="s">
        <v>274</v>
      </c>
      <c r="E47" s="17">
        <v>180</v>
      </c>
      <c r="F47" s="5">
        <v>3</v>
      </c>
      <c r="G47" s="5">
        <v>0</v>
      </c>
      <c r="H47" s="5">
        <v>0</v>
      </c>
      <c r="I47" s="5">
        <v>2</v>
      </c>
      <c r="J47" s="5">
        <v>2</v>
      </c>
      <c r="K47" s="3">
        <f t="shared" si="0"/>
        <v>7</v>
      </c>
      <c r="L47" s="3">
        <f t="shared" si="1"/>
        <v>1260</v>
      </c>
      <c r="M47" s="3">
        <f t="shared" si="2"/>
        <v>1008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</row>
    <row r="48" spans="1:237" s="2" customFormat="1" ht="30.95" customHeight="1">
      <c r="A48" s="6">
        <v>151541</v>
      </c>
      <c r="B48" s="7"/>
      <c r="C48" s="7"/>
      <c r="D48" s="16" t="s">
        <v>275</v>
      </c>
      <c r="E48" s="7">
        <v>180</v>
      </c>
      <c r="F48" s="5">
        <v>0</v>
      </c>
      <c r="G48" s="5">
        <v>0</v>
      </c>
      <c r="H48" s="5">
        <v>1</v>
      </c>
      <c r="I48" s="5">
        <v>2</v>
      </c>
      <c r="J48" s="5">
        <v>2</v>
      </c>
      <c r="K48" s="3">
        <f t="shared" si="0"/>
        <v>5</v>
      </c>
      <c r="L48" s="3">
        <f t="shared" si="1"/>
        <v>900</v>
      </c>
      <c r="M48" s="3">
        <f t="shared" si="2"/>
        <v>720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</row>
    <row r="49" spans="6:13" ht="30.95" customHeight="1">
      <c r="F49" s="4">
        <f>SUM(F3:F48)</f>
        <v>93</v>
      </c>
      <c r="G49" s="4">
        <f>SUM(G3:G48)</f>
        <v>0</v>
      </c>
      <c r="H49" s="4">
        <f>SUM(H3:H48)</f>
        <v>33</v>
      </c>
      <c r="I49" s="4">
        <f>SUM(I3:I48)</f>
        <v>16</v>
      </c>
      <c r="J49" s="4">
        <f>SUM(J3:J48)</f>
        <v>29</v>
      </c>
      <c r="K49" s="3">
        <f t="shared" si="0"/>
        <v>171</v>
      </c>
      <c r="L49" s="3">
        <f t="shared" si="1"/>
        <v>0</v>
      </c>
      <c r="M49" s="3">
        <f>SUM(M3:M48)</f>
        <v>29152.800000000003</v>
      </c>
    </row>
  </sheetData>
  <mergeCells count="2">
    <mergeCell ref="B1:E1"/>
    <mergeCell ref="B2:D2"/>
  </mergeCells>
  <phoneticPr fontId="12" type="noConversion"/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薇姿汇</vt:lpstr>
      <vt:lpstr>理肤泉汇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2016-05-12T08:38:00Z</dcterms:created>
  <dcterms:modified xsi:type="dcterms:W3CDTF">2017-04-17T10:11:00Z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