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<sst xmlns="http://schemas.openxmlformats.org/spreadsheetml/2006/main" count="28">
  <si>
    <t>附件二：</t>
  </si>
  <si>
    <t>太极大药房储值卡领用清单</t>
  </si>
  <si>
    <t>日期：</t>
  </si>
  <si>
    <t>序号</t>
  </si>
  <si>
    <t>门店名称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</si>
  <si>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</si>
  <si>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</si>
  <si>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</si>
  <si>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</si>
  <si>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</si>
  <si>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</si>
  <si>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</si>
  <si>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</si>
  <si>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</si>
  <si>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</si>
  <si>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</si>
  <si>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</si>
  <si>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问道西店</t>
  </si>
  <si>
    <t>王佳兰</t>
  </si>
  <si>
    <t>三江店</t>
  </si>
  <si>
    <t>胡建梅</t>
  </si>
  <si>
    <t>聚源店</t>
  </si>
  <si>
    <t>何丽萍</t>
  </si>
  <si>
    <t>奎光店</t>
  </si>
  <si>
    <t>吴阳</t>
  </si>
  <si>
    <t>都江堰店</t>
  </si>
  <si>
    <t>易庭丽</t>
  </si>
  <si>
    <t>充值金额小计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</si>
</sst>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topLeftCell="A4" workbookViewId="0">
      <selection activeCell="D16" sqref="D1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3</v>
      </c>
      <c r="B4" s="9" t="s">
        <v>4</v>
      </c>
      <c r="C4" s="9" t="s">
        <v>5</v>
      </c>
      <c r="D4" s="10" t="s">
        <v>6</v>
      </c>
      <c r="E4" s="11"/>
      <c r="F4" s="12"/>
      <c r="G4" s="10" t="s">
        <v>7</v>
      </c>
      <c r="H4" s="11"/>
      <c r="I4" s="12"/>
      <c r="J4" s="21" t="s">
        <v>8</v>
      </c>
      <c r="K4" s="22"/>
      <c r="L4" s="23" t="s">
        <v>9</v>
      </c>
      <c r="M4" s="24"/>
    </row>
    <row r="5" ht="30" customHeight="1" spans="1:13">
      <c r="A5" s="13"/>
      <c r="B5" s="13"/>
      <c r="C5" s="13"/>
      <c r="D5" s="13" t="s">
        <v>10</v>
      </c>
      <c r="E5" s="13" t="s">
        <v>11</v>
      </c>
      <c r="F5" s="13" t="s">
        <v>12</v>
      </c>
      <c r="G5" s="13" t="s">
        <v>10</v>
      </c>
      <c r="H5" s="13" t="s">
        <v>11</v>
      </c>
      <c r="I5" s="13" t="s">
        <v>12</v>
      </c>
      <c r="J5" s="25" t="s">
        <v>13</v>
      </c>
      <c r="K5" s="25" t="s">
        <v>14</v>
      </c>
      <c r="L5" s="26" t="s">
        <v>15</v>
      </c>
      <c r="M5" s="26" t="s">
        <v>16</v>
      </c>
    </row>
    <row r="6" customFormat="1" ht="30" customHeight="1" spans="1:13">
      <c r="A6" s="14">
        <v>1</v>
      </c>
      <c r="B6" s="15" t="s">
        <v>17</v>
      </c>
      <c r="C6" s="16" t="s">
        <v>18</v>
      </c>
      <c r="D6" s="17">
        <v>10</v>
      </c>
      <c r="E6" s="17">
        <v>465</v>
      </c>
      <c r="F6" s="17">
        <f>D6*E6</f>
        <v>4650</v>
      </c>
      <c r="G6" s="17"/>
      <c r="H6" s="17">
        <v>900</v>
      </c>
      <c r="I6" s="17">
        <f>G6*H6</f>
        <v>0</v>
      </c>
      <c r="J6" s="17">
        <f>F6+I6</f>
        <v>4650</v>
      </c>
      <c r="K6" s="17">
        <f>D6*L6+G6*M6</f>
        <v>350</v>
      </c>
      <c r="L6" s="27">
        <v>35</v>
      </c>
      <c r="M6" s="27">
        <v>100</v>
      </c>
    </row>
    <row r="7" customFormat="1" ht="30" customHeight="1" spans="1:13">
      <c r="A7" s="14">
        <v>2</v>
      </c>
      <c r="B7" s="15" t="s">
        <v>19</v>
      </c>
      <c r="C7" s="16" t="s">
        <v>20</v>
      </c>
      <c r="D7" s="17">
        <v>10</v>
      </c>
      <c r="E7" s="17">
        <v>465</v>
      </c>
      <c r="F7" s="17">
        <f>D7*E7</f>
        <v>4650</v>
      </c>
      <c r="G7" s="17">
        <v>20</v>
      </c>
      <c r="H7" s="17">
        <v>900</v>
      </c>
      <c r="I7" s="17">
        <f>G7*H7</f>
        <v>18000</v>
      </c>
      <c r="J7" s="17">
        <f>F7+I7</f>
        <v>22650</v>
      </c>
      <c r="K7" s="17">
        <f>D7*L7+G7*M7</f>
        <v>2350</v>
      </c>
      <c r="L7" s="27">
        <v>35</v>
      </c>
      <c r="M7" s="27">
        <v>100</v>
      </c>
    </row>
    <row r="8" customFormat="1" ht="30" customHeight="1" spans="1:13">
      <c r="A8" s="14">
        <v>3</v>
      </c>
      <c r="B8" s="15" t="s">
        <v>21</v>
      </c>
      <c r="C8" s="16" t="s">
        <v>22</v>
      </c>
      <c r="D8" s="17">
        <v>10</v>
      </c>
      <c r="E8" s="17">
        <v>465</v>
      </c>
      <c r="F8" s="17">
        <f>D8*E8</f>
        <v>4650</v>
      </c>
      <c r="G8" s="17">
        <v>10</v>
      </c>
      <c r="H8" s="17">
        <v>900</v>
      </c>
      <c r="I8" s="17">
        <f>G8*H8</f>
        <v>9000</v>
      </c>
      <c r="J8" s="17">
        <f>F8+I8</f>
        <v>13650</v>
      </c>
      <c r="K8" s="17">
        <f>D8*L8+G8*M8</f>
        <v>1350</v>
      </c>
      <c r="L8" s="27">
        <v>35</v>
      </c>
      <c r="M8" s="27">
        <v>100</v>
      </c>
    </row>
    <row r="9" customFormat="1" ht="30" customHeight="1" spans="1:13">
      <c r="A9" s="14">
        <v>4</v>
      </c>
      <c r="B9" s="15" t="s">
        <v>23</v>
      </c>
      <c r="C9" s="16" t="s">
        <v>24</v>
      </c>
      <c r="D9" s="17"/>
      <c r="E9" s="17">
        <v>465</v>
      </c>
      <c r="F9" s="17">
        <f>D9*E9</f>
        <v>0</v>
      </c>
      <c r="G9" s="17">
        <v>5</v>
      </c>
      <c r="H9" s="17">
        <v>900</v>
      </c>
      <c r="I9" s="17">
        <f>G9*H9</f>
        <v>4500</v>
      </c>
      <c r="J9" s="17">
        <f>F9+I9</f>
        <v>4500</v>
      </c>
      <c r="K9" s="17">
        <f>D9*L9+G9*M9</f>
        <v>500</v>
      </c>
      <c r="L9" s="27">
        <v>35</v>
      </c>
      <c r="M9" s="27">
        <v>100</v>
      </c>
    </row>
    <row r="10" customFormat="1" ht="30" customHeight="1" spans="1:13">
      <c r="A10" s="14">
        <v>5</v>
      </c>
      <c r="B10" s="18" t="s">
        <v>25</v>
      </c>
      <c r="C10" s="17" t="s">
        <v>26</v>
      </c>
      <c r="D10" s="17">
        <v>20</v>
      </c>
      <c r="E10" s="17">
        <v>465</v>
      </c>
      <c r="F10" s="17">
        <f>D10*E10</f>
        <v>9300</v>
      </c>
      <c r="G10" s="17">
        <v>5</v>
      </c>
      <c r="H10" s="17">
        <v>900</v>
      </c>
      <c r="I10" s="17">
        <f>G10*H10</f>
        <v>4500</v>
      </c>
      <c r="J10" s="17">
        <f>F10+I10</f>
        <v>13800</v>
      </c>
      <c r="K10" s="17">
        <f>D10*L10+G10*M10</f>
        <v>1200</v>
      </c>
      <c r="L10" s="27">
        <v>35</v>
      </c>
      <c r="M10" s="27">
        <v>100</v>
      </c>
    </row>
    <row r="11" customFormat="1" ht="30" customHeight="1" spans="1:13">
      <c r="A11" s="14"/>
      <c r="B11" s="18"/>
      <c r="C11" s="17"/>
      <c r="D11" s="17"/>
      <c r="E11" s="17">
        <v>465</v>
      </c>
      <c r="F11" s="17">
        <f>D11*E11</f>
        <v>0</v>
      </c>
      <c r="G11" s="17"/>
      <c r="H11" s="17">
        <v>900</v>
      </c>
      <c r="I11" s="17">
        <f>G11*H11</f>
        <v>0</v>
      </c>
      <c r="J11" s="17">
        <f>F11+I11</f>
        <v>0</v>
      </c>
      <c r="K11" s="17">
        <f>D11*L11+G11*M11</f>
        <v>0</v>
      </c>
      <c r="L11" s="27">
        <v>35</v>
      </c>
      <c r="M11" s="27">
        <v>100</v>
      </c>
    </row>
    <row r="12" s="2" customFormat="1" ht="19.5" customHeight="1" spans="1:13">
      <c r="A12" s="19"/>
      <c r="B12" s="20" t="s">
        <v>27</v>
      </c>
      <c r="C12" s="19"/>
      <c r="D12" s="19">
        <f>SUM(D6:D11)</f>
        <v>50</v>
      </c>
      <c r="E12" s="14">
        <v>465</v>
      </c>
      <c r="F12" s="14">
        <f t="shared" ref="F12" si="0">D12*E12</f>
        <v>23250</v>
      </c>
      <c r="G12" s="19">
        <f>SUM(G6:G11)</f>
        <v>40</v>
      </c>
      <c r="H12" s="14">
        <v>900</v>
      </c>
      <c r="I12" s="14">
        <f t="shared" ref="I12" si="1">G12*H12</f>
        <v>36000</v>
      </c>
      <c r="J12" s="17">
        <f>F12+I12</f>
        <v>59250</v>
      </c>
      <c r="K12" s="17">
        <f>D12*L12+G12*M12</f>
        <v>5750</v>
      </c>
      <c r="L12" s="28">
        <v>35</v>
      </c>
      <c r="M12" s="28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2017-03-29T05:53:20Z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