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Sheet1!$A$1:$S$11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<sst xmlns="http://schemas.openxmlformats.org/spreadsheetml/2006/main" count="35">
  <si>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</si>
  <si>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</si>
  <si>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</si>
  <si>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</si>
  <si>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</si>
  <si>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</si>
  <si>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</si>
  <si>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</si>
  <si>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</si>
  <si>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</si>
  <si>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</si>
  <si>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</si>
  <si>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</si>
  <si>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</si>
  <si>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</si>
  <si>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</si>
  <si>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</si>
  <si>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</si>
  <si>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</si>
  <si>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</si>
  <si>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五津西路店</t>
  </si>
  <si>
    <t>李红梅</t>
  </si>
  <si>
    <t>府城大道店</t>
  </si>
  <si>
    <t>周红蓉</t>
  </si>
  <si>
    <t>兴义店</t>
  </si>
  <si>
    <t>庄静</t>
  </si>
  <si>
    <t>邓双店</t>
  </si>
  <si>
    <t>张琴</t>
  </si>
  <si>
    <t>锦城大道店</t>
  </si>
  <si>
    <t>王庆</t>
  </si>
  <si>
    <t>充值金额小计</t>
  </si>
  <si>
    <t>优惠金额小计</t>
  </si>
  <si>
    <t>制表人：林丰燕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</si>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</sst>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1" borderId="11" applyNumberFormat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21" fillId="15" borderId="1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3"/>
  <sheetViews>
    <sheetView tabSelected="1" workbookViewId="0">
      <selection activeCell="C5" sqref="C5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42774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4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20" t="s">
        <v>9</v>
      </c>
      <c r="O3" s="20"/>
      <c r="P3" s="21" t="s">
        <v>10</v>
      </c>
      <c r="Q3" s="21"/>
      <c r="R3" s="21"/>
      <c r="S3" s="21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2" t="s">
        <v>15</v>
      </c>
      <c r="O4" s="22" t="s">
        <v>16</v>
      </c>
      <c r="P4" s="21" t="s">
        <v>17</v>
      </c>
      <c r="Q4" s="21" t="s">
        <v>18</v>
      </c>
      <c r="R4" s="21" t="s">
        <v>19</v>
      </c>
      <c r="S4" s="25"/>
    </row>
    <row r="5" customFormat="1" ht="30" customHeight="1" spans="1:19">
      <c r="A5" s="14">
        <v>1</v>
      </c>
      <c r="B5" s="14">
        <v>385</v>
      </c>
      <c r="C5" s="15" t="s">
        <v>20</v>
      </c>
      <c r="D5" s="16" t="s">
        <v>21</v>
      </c>
      <c r="E5" s="16">
        <v>0</v>
      </c>
      <c r="F5" s="16">
        <v>190</v>
      </c>
      <c r="G5" s="16">
        <f>E5*F5</f>
        <v>0</v>
      </c>
      <c r="H5" s="16">
        <v>50</v>
      </c>
      <c r="I5" s="16">
        <v>465</v>
      </c>
      <c r="J5" s="16">
        <f>H5*I5</f>
        <v>23250</v>
      </c>
      <c r="K5" s="16">
        <v>50</v>
      </c>
      <c r="L5" s="16">
        <v>900</v>
      </c>
      <c r="M5" s="16">
        <f>K5*L5</f>
        <v>45000</v>
      </c>
      <c r="N5" s="16">
        <f>G5+J5+M5</f>
        <v>68250</v>
      </c>
      <c r="O5" s="16">
        <f>E5*P5+H5*Q5+K5*R5</f>
        <v>6750</v>
      </c>
      <c r="P5" s="23">
        <v>10</v>
      </c>
      <c r="Q5" s="23">
        <v>35</v>
      </c>
      <c r="R5" s="23">
        <v>100</v>
      </c>
      <c r="S5" s="26"/>
    </row>
    <row r="6" customFormat="1" ht="30" customHeight="1" spans="1:19">
      <c r="A6" s="14">
        <v>2</v>
      </c>
      <c r="B6" s="14">
        <v>541</v>
      </c>
      <c r="C6" s="15" t="s">
        <v>22</v>
      </c>
      <c r="D6" s="16" t="s">
        <v>23</v>
      </c>
      <c r="E6" s="16">
        <v>0</v>
      </c>
      <c r="F6" s="16">
        <v>190</v>
      </c>
      <c r="G6" s="16">
        <f>E6*F6</f>
        <v>0</v>
      </c>
      <c r="H6" s="16">
        <v>0</v>
      </c>
      <c r="I6" s="16">
        <v>465</v>
      </c>
      <c r="J6" s="16">
        <f>H6*I6</f>
        <v>0</v>
      </c>
      <c r="K6" s="16">
        <v>20</v>
      </c>
      <c r="L6" s="16">
        <v>900</v>
      </c>
      <c r="M6" s="16">
        <f>K6*L6</f>
        <v>18000</v>
      </c>
      <c r="N6" s="16">
        <f>G6+J6+M6</f>
        <v>18000</v>
      </c>
      <c r="O6" s="16">
        <f>E6*P6+H6*Q6+K6*R6</f>
        <v>2000</v>
      </c>
      <c r="P6" s="23">
        <v>10</v>
      </c>
      <c r="Q6" s="23">
        <v>35</v>
      </c>
      <c r="R6" s="23">
        <v>100</v>
      </c>
      <c r="S6" s="26"/>
    </row>
    <row r="7" customFormat="1" ht="30" customHeight="1" spans="1:19">
      <c r="A7" s="14">
        <v>3</v>
      </c>
      <c r="B7" s="14">
        <v>371</v>
      </c>
      <c r="C7" s="15" t="s">
        <v>24</v>
      </c>
      <c r="D7" s="16" t="s">
        <v>25</v>
      </c>
      <c r="E7" s="16">
        <v>20</v>
      </c>
      <c r="F7" s="16">
        <v>190</v>
      </c>
      <c r="G7" s="16">
        <f>E7*F7</f>
        <v>3800</v>
      </c>
      <c r="H7" s="16">
        <v>0</v>
      </c>
      <c r="I7" s="16">
        <v>465</v>
      </c>
      <c r="J7" s="16">
        <f>H7*I7</f>
        <v>0</v>
      </c>
      <c r="K7" s="16">
        <v>0</v>
      </c>
      <c r="L7" s="16">
        <v>900</v>
      </c>
      <c r="M7" s="16">
        <f>K7*L7</f>
        <v>0</v>
      </c>
      <c r="N7" s="16">
        <f>G7+J7+M7</f>
        <v>3800</v>
      </c>
      <c r="O7" s="16">
        <f>E7*P7+H7*Q7+K7*R7</f>
        <v>200</v>
      </c>
      <c r="P7" s="23">
        <v>10</v>
      </c>
      <c r="Q7" s="23">
        <v>35</v>
      </c>
      <c r="R7" s="23">
        <v>100</v>
      </c>
      <c r="S7" s="26"/>
    </row>
    <row r="8" customFormat="1" ht="30" customHeight="1" spans="1:19">
      <c r="A8" s="17">
        <v>4</v>
      </c>
      <c r="B8" s="17">
        <v>514</v>
      </c>
      <c r="C8" s="15" t="s">
        <v>26</v>
      </c>
      <c r="D8" s="16" t="s">
        <v>27</v>
      </c>
      <c r="E8" s="16">
        <v>30</v>
      </c>
      <c r="F8" s="17">
        <v>190</v>
      </c>
      <c r="G8" s="17">
        <f>F8*E8</f>
        <v>5700</v>
      </c>
      <c r="H8" s="16">
        <v>30</v>
      </c>
      <c r="I8" s="17">
        <v>465</v>
      </c>
      <c r="J8" s="17">
        <f>I8*H8</f>
        <v>13950</v>
      </c>
      <c r="K8" s="16">
        <v>20</v>
      </c>
      <c r="L8" s="17">
        <v>900</v>
      </c>
      <c r="M8" s="17">
        <f>L8*K8</f>
        <v>18000</v>
      </c>
      <c r="N8" s="17">
        <f>M8+J8+G8</f>
        <v>37650</v>
      </c>
      <c r="O8" s="17">
        <v>3050</v>
      </c>
      <c r="P8" s="23">
        <v>10</v>
      </c>
      <c r="Q8" s="23">
        <v>35</v>
      </c>
      <c r="R8" s="23">
        <v>100</v>
      </c>
      <c r="S8" s="26"/>
    </row>
    <row r="9" customFormat="1" ht="30" customHeight="1" spans="1:19">
      <c r="A9" s="17">
        <v>5</v>
      </c>
      <c r="B9" s="17">
        <v>571</v>
      </c>
      <c r="C9" s="15" t="s">
        <v>28</v>
      </c>
      <c r="D9" s="16" t="s">
        <v>29</v>
      </c>
      <c r="E9" s="16">
        <v>0</v>
      </c>
      <c r="F9" s="17">
        <v>190</v>
      </c>
      <c r="G9" s="17">
        <v>0</v>
      </c>
      <c r="H9" s="16">
        <v>20</v>
      </c>
      <c r="I9" s="17">
        <v>465</v>
      </c>
      <c r="J9" s="17">
        <f>I9*H9</f>
        <v>9300</v>
      </c>
      <c r="K9" s="16">
        <v>30</v>
      </c>
      <c r="L9" s="17">
        <v>900</v>
      </c>
      <c r="M9" s="17">
        <f>L9*K9</f>
        <v>27000</v>
      </c>
      <c r="N9" s="17">
        <f>M9+J9+G9</f>
        <v>36300</v>
      </c>
      <c r="O9" s="17">
        <v>3700</v>
      </c>
      <c r="P9" s="23">
        <v>10</v>
      </c>
      <c r="Q9" s="23">
        <v>35</v>
      </c>
      <c r="R9" s="23">
        <v>100</v>
      </c>
      <c r="S9" s="26"/>
    </row>
    <row r="10" s="2" customFormat="1" ht="19.5" customHeight="1" spans="1:19">
      <c r="A10" s="18"/>
      <c r="B10" s="18"/>
      <c r="C10" s="19" t="s">
        <v>30</v>
      </c>
      <c r="D10" s="18"/>
      <c r="E10" s="18">
        <v>110</v>
      </c>
      <c r="F10" s="14">
        <v>190</v>
      </c>
      <c r="G10" s="14">
        <f>E10*F10</f>
        <v>20900</v>
      </c>
      <c r="H10" s="18">
        <v>0</v>
      </c>
      <c r="I10" s="14">
        <v>465</v>
      </c>
      <c r="J10" s="14">
        <f t="shared" ref="J10:J31" si="0">H10*I10</f>
        <v>0</v>
      </c>
      <c r="K10" s="18">
        <v>75</v>
      </c>
      <c r="L10" s="14">
        <v>900</v>
      </c>
      <c r="M10" s="14">
        <f t="shared" ref="M10:M31" si="1">K10*L10</f>
        <v>67500</v>
      </c>
      <c r="N10" s="14">
        <f t="shared" ref="N10:N31" si="2">G10+J10+M10</f>
        <v>88400</v>
      </c>
      <c r="O10" s="14">
        <f t="shared" ref="O10:O31" si="3">E10*P10+H10*Q10+K10*R10</f>
        <v>8600</v>
      </c>
      <c r="P10" s="23">
        <v>10</v>
      </c>
      <c r="Q10" s="23">
        <v>35</v>
      </c>
      <c r="R10" s="23">
        <v>100</v>
      </c>
      <c r="S10" s="18"/>
    </row>
    <row r="11" s="2" customFormat="1" ht="21.75" customHeight="1" spans="1:19">
      <c r="A11" s="18"/>
      <c r="B11" s="18"/>
      <c r="C11" s="19" t="s">
        <v>31</v>
      </c>
      <c r="D11" s="18"/>
      <c r="E11" s="18"/>
      <c r="F11" s="18">
        <v>10</v>
      </c>
      <c r="G11" s="16">
        <f>E11*F11</f>
        <v>0</v>
      </c>
      <c r="H11" s="18"/>
      <c r="I11" s="18">
        <v>35</v>
      </c>
      <c r="J11" s="16">
        <f t="shared" si="0"/>
        <v>0</v>
      </c>
      <c r="K11" s="18"/>
      <c r="L11" s="18">
        <v>100</v>
      </c>
      <c r="M11" s="16">
        <f t="shared" si="1"/>
        <v>0</v>
      </c>
      <c r="N11" s="16">
        <f t="shared" si="2"/>
        <v>0</v>
      </c>
      <c r="O11" s="14">
        <f t="shared" si="3"/>
        <v>0</v>
      </c>
      <c r="P11" s="23">
        <v>10</v>
      </c>
      <c r="Q11" s="23">
        <v>35</v>
      </c>
      <c r="R11" s="23">
        <v>100</v>
      </c>
      <c r="S11" s="18"/>
    </row>
    <row r="13" spans="3:12">
      <c r="C13" s="4" t="s">
        <v>32</v>
      </c>
      <c r="G13" s="3" t="s">
        <v>33</v>
      </c>
      <c r="L13" s="3" t="s">
        <v>34</v>
      </c>
    </row>
  </sheetData>
  <autoFilter ref="A1:S11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2017-02-08T01:45:00Z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