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Sheet1!$A$1:$S$11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<sst xmlns="http://schemas.openxmlformats.org/spreadsheetml/2006/main" count="29">
  <si>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</si>
  <si>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</si>
  <si>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</si>
  <si>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</si>
  <si>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</si>
  <si>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</si>
  <si>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</si>
  <si>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</si>
  <si>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</si>
  <si>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</si>
  <si>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</si>
  <si>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</si>
  <si>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</si>
  <si>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</si>
  <si>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</si>
  <si>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</si>
  <si>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</si>
  <si>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</si>
  <si>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</si>
  <si>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</si>
  <si>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锦华店</t>
  </si>
  <si>
    <t>肖小红</t>
  </si>
  <si>
    <t>锦城大道店</t>
  </si>
  <si>
    <t>王庆</t>
  </si>
  <si>
    <t>充值金额小计</t>
  </si>
  <si>
    <t>优惠金额小计</t>
  </si>
  <si>
    <t>制表人：林丰燕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</si>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</sst>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2" fillId="26" borderId="1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3"/>
  <sheetViews>
    <sheetView tabSelected="1" workbookViewId="0">
      <selection activeCell="H18" sqref="H18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42782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573</v>
      </c>
      <c r="C5" s="15" t="s">
        <v>20</v>
      </c>
      <c r="D5" s="16" t="s">
        <v>21</v>
      </c>
      <c r="E5" s="16">
        <v>20</v>
      </c>
      <c r="F5" s="16">
        <v>190</v>
      </c>
      <c r="G5" s="16">
        <f>E5*F5</f>
        <v>3800</v>
      </c>
      <c r="H5" s="16">
        <v>10</v>
      </c>
      <c r="I5" s="16">
        <v>465</v>
      </c>
      <c r="J5" s="16">
        <v>4650</v>
      </c>
      <c r="K5" s="16">
        <v>5</v>
      </c>
      <c r="L5" s="16">
        <v>900</v>
      </c>
      <c r="M5" s="16">
        <f>K5*L5</f>
        <v>4500</v>
      </c>
      <c r="N5" s="16"/>
      <c r="O5" s="16"/>
      <c r="P5" s="22"/>
      <c r="Q5" s="22"/>
      <c r="R5" s="22"/>
      <c r="S5" s="25"/>
    </row>
    <row r="6" customFormat="1" ht="30" customHeight="1" spans="1:19">
      <c r="A6" s="14">
        <v>2</v>
      </c>
      <c r="B6" s="14">
        <v>571</v>
      </c>
      <c r="C6" s="15" t="s">
        <v>22</v>
      </c>
      <c r="D6" s="16" t="s">
        <v>23</v>
      </c>
      <c r="E6" s="16">
        <v>0</v>
      </c>
      <c r="F6" s="14">
        <v>190</v>
      </c>
      <c r="G6" s="14"/>
      <c r="H6" s="16">
        <v>20</v>
      </c>
      <c r="I6" s="14">
        <v>465</v>
      </c>
      <c r="J6" s="14">
        <f>I6*H6</f>
        <v>9300</v>
      </c>
      <c r="K6" s="16"/>
      <c r="L6" s="14">
        <v>900</v>
      </c>
      <c r="M6" s="14">
        <f>L6*K6</f>
        <v>0</v>
      </c>
      <c r="N6" s="14">
        <f>M6+J6+G6</f>
        <v>9300</v>
      </c>
      <c r="O6" s="14">
        <v>3700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/>
      <c r="B7" s="14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2"/>
      <c r="Q7" s="22"/>
      <c r="R7" s="22"/>
      <c r="S7" s="25"/>
    </row>
    <row r="8" customFormat="1" ht="30" customHeight="1" spans="1:19">
      <c r="A8" s="14"/>
      <c r="B8" s="14"/>
      <c r="C8" s="15"/>
      <c r="D8" s="16"/>
      <c r="E8" s="16"/>
      <c r="F8" s="14"/>
      <c r="G8" s="14"/>
      <c r="H8" s="16"/>
      <c r="I8" s="14"/>
      <c r="J8" s="14"/>
      <c r="K8" s="16"/>
      <c r="L8" s="14"/>
      <c r="M8" s="14"/>
      <c r="N8" s="14"/>
      <c r="O8" s="14"/>
      <c r="P8" s="22"/>
      <c r="Q8" s="22"/>
      <c r="R8" s="22"/>
      <c r="S8" s="25"/>
    </row>
    <row r="10" s="2" customFormat="1" ht="19.5" customHeight="1" spans="1:19">
      <c r="A10" s="17"/>
      <c r="B10" s="17"/>
      <c r="C10" s="18" t="s">
        <v>24</v>
      </c>
      <c r="D10" s="17"/>
      <c r="E10" s="17">
        <v>20</v>
      </c>
      <c r="F10" s="14">
        <v>190</v>
      </c>
      <c r="G10" s="14">
        <f>E10*F10</f>
        <v>3800</v>
      </c>
      <c r="H10" s="17">
        <v>30</v>
      </c>
      <c r="I10" s="14">
        <v>465</v>
      </c>
      <c r="J10" s="14">
        <f t="shared" ref="J10:J31" si="0">H10*I10</f>
        <v>13950</v>
      </c>
      <c r="K10" s="17">
        <v>5</v>
      </c>
      <c r="L10" s="14">
        <v>900</v>
      </c>
      <c r="M10" s="14">
        <f t="shared" ref="M10:M31" si="1">K10*L10</f>
        <v>4500</v>
      </c>
      <c r="N10" s="14">
        <f t="shared" ref="N10:N31" si="2">G10+J10+M10</f>
        <v>22250</v>
      </c>
      <c r="O10" s="14">
        <f t="shared" ref="O10:O31" si="3">E10*P10+H10*Q10+K10*R10</f>
        <v>1750</v>
      </c>
      <c r="P10" s="22">
        <v>10</v>
      </c>
      <c r="Q10" s="22">
        <v>35</v>
      </c>
      <c r="R10" s="22">
        <v>100</v>
      </c>
      <c r="S10" s="17"/>
    </row>
    <row r="11" s="2" customFormat="1" ht="21.75" customHeight="1" spans="1:19">
      <c r="A11" s="17"/>
      <c r="B11" s="17"/>
      <c r="C11" s="18" t="s">
        <v>25</v>
      </c>
      <c r="D11" s="17"/>
      <c r="E11" s="17"/>
      <c r="F11" s="17">
        <v>10</v>
      </c>
      <c r="G11" s="16">
        <f>E11*F11</f>
        <v>0</v>
      </c>
      <c r="H11" s="17"/>
      <c r="I11" s="17">
        <v>35</v>
      </c>
      <c r="J11" s="16">
        <f t="shared" si="0"/>
        <v>0</v>
      </c>
      <c r="K11" s="17"/>
      <c r="L11" s="17">
        <v>100</v>
      </c>
      <c r="M11" s="16">
        <f t="shared" si="1"/>
        <v>0</v>
      </c>
      <c r="N11" s="16">
        <f t="shared" si="2"/>
        <v>0</v>
      </c>
      <c r="O11" s="14">
        <f t="shared" si="3"/>
        <v>0</v>
      </c>
      <c r="P11" s="22">
        <v>10</v>
      </c>
      <c r="Q11" s="22">
        <v>35</v>
      </c>
      <c r="R11" s="22">
        <v>100</v>
      </c>
      <c r="S11" s="17"/>
    </row>
    <row r="13" spans="3:12">
      <c r="C13" s="4" t="s">
        <v>26</v>
      </c>
      <c r="G13" s="3" t="s">
        <v>27</v>
      </c>
      <c r="L13" s="3" t="s">
        <v>28</v>
      </c>
    </row>
  </sheetData>
  <autoFilter ref="A1:S11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2017-02-16T02:30:54Z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