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7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<sst xmlns="http://schemas.openxmlformats.org/spreadsheetml/2006/main" count="40">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</sst>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SogouExplorer\Download\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B11" sqref="B11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>
        <v>733</v>
      </c>
      <c r="B3" s="3"/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>
        <v>733</v>
      </c>
      <c r="B4" s="3">
        <v>2</v>
      </c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>
        <v>733</v>
      </c>
      <c r="B5" s="3"/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>
        <v>733</v>
      </c>
      <c r="B6" s="3">
        <v>2</v>
      </c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>
        <v>733</v>
      </c>
      <c r="B7" s="3"/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>
        <v>733</v>
      </c>
      <c r="B8" s="3"/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>
        <v>733</v>
      </c>
      <c r="B9" s="3">
        <v>2</v>
      </c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>
        <v>733</v>
      </c>
      <c r="B10" s="3"/>
      <c r="C10" s="12">
        <v>9100</v>
      </c>
      <c r="D10" s="13" t="s">
        <v>23</v>
      </c>
      <c r="E10" s="13" t="s">
        <v>24</v>
      </c>
      <c r="F10" s="13" t="s">
        <v>16</v>
      </c>
      <c r="G10" s="14">
        <f>VLOOKUP(C10,[1]门店最终执行价格表!$B:$I,8,0)</f>
        <v>3.5</v>
      </c>
    </row>
    <row r="11" spans="1:7">
      <c r="A11" s="3">
        <v>733</v>
      </c>
      <c r="B11" s="3">
        <v>50</v>
      </c>
      <c r="C11" s="12">
        <v>9103</v>
      </c>
      <c r="D11" s="13" t="s">
        <v>25</v>
      </c>
      <c r="E11" s="13" t="s">
        <v>26</v>
      </c>
      <c r="F11" s="13" t="s">
        <v>16</v>
      </c>
      <c r="G11" s="14">
        <f>VLOOKUP(C11,[1]门店最终执行价格表!$B:$I,8,0)</f>
        <v>1.5</v>
      </c>
    </row>
    <row r="12" spans="1:7">
      <c r="A12" s="3">
        <v>733</v>
      </c>
      <c r="B12" s="3"/>
      <c r="C12" s="12">
        <v>39218</v>
      </c>
      <c r="D12" s="13" t="s">
        <v>27</v>
      </c>
      <c r="E12" s="13" t="s">
        <v>28</v>
      </c>
      <c r="F12" s="13" t="s">
        <v>16</v>
      </c>
      <c r="G12" s="14">
        <f>VLOOKUP(C12,[1]门店最终执行价格表!$B:$I,8,0)</f>
        <v>1.5</v>
      </c>
    </row>
    <row r="13" spans="1:7">
      <c r="A13" s="3">
        <v>733</v>
      </c>
      <c r="B13" s="3">
        <v>50</v>
      </c>
      <c r="C13" s="15">
        <v>24049</v>
      </c>
      <c r="D13" s="16" t="s">
        <v>29</v>
      </c>
      <c r="E13" s="16" t="s">
        <v>30</v>
      </c>
      <c r="F13" s="13" t="s">
        <v>16</v>
      </c>
      <c r="G13" s="14">
        <f>VLOOKUP(C13,[1]门店最终执行价格表!$B:$I,8,0)</f>
        <v>14</v>
      </c>
    </row>
    <row r="14" spans="1:7">
      <c r="A14" s="3">
        <v>733</v>
      </c>
      <c r="B14" s="3">
        <v>50</v>
      </c>
      <c r="C14" s="15">
        <v>26053</v>
      </c>
      <c r="D14" s="16" t="s">
        <v>29</v>
      </c>
      <c r="E14" s="16" t="s">
        <v>31</v>
      </c>
      <c r="F14" s="13" t="s">
        <v>16</v>
      </c>
      <c r="G14" s="14">
        <f>VLOOKUP(C14,[1]门店最终执行价格表!$B:$I,8,0)</f>
        <v>9.5</v>
      </c>
    </row>
    <row r="15" spans="1:7">
      <c r="A15" s="3">
        <v>733</v>
      </c>
      <c r="B15" s="3"/>
      <c r="C15" s="15">
        <v>35640</v>
      </c>
      <c r="D15" s="16" t="s">
        <v>29</v>
      </c>
      <c r="E15" s="16" t="s">
        <v>32</v>
      </c>
      <c r="F15" s="13" t="s">
        <v>16</v>
      </c>
      <c r="G15" s="14">
        <f>VLOOKUP(C15,[1]门店最终执行价格表!$B:$I,8,0)</f>
        <v>28.46</v>
      </c>
    </row>
    <row r="16" spans="1:7">
      <c r="A16" s="3">
        <v>733</v>
      </c>
      <c r="B16" s="3">
        <v>50</v>
      </c>
      <c r="C16" s="15">
        <v>35642</v>
      </c>
      <c r="D16" s="16" t="s">
        <v>29</v>
      </c>
      <c r="E16" s="16" t="s">
        <v>33</v>
      </c>
      <c r="F16" s="13" t="s">
        <v>16</v>
      </c>
      <c r="G16" s="14">
        <f>VLOOKUP(C16,[1]门店最终执行价格表!$B:$I,8,0)</f>
        <v>7.5</v>
      </c>
    </row>
    <row r="17" spans="1:7">
      <c r="A17" s="3">
        <v>733</v>
      </c>
      <c r="B17" s="3">
        <v>50</v>
      </c>
      <c r="C17" s="15">
        <v>39219</v>
      </c>
      <c r="D17" s="16" t="s">
        <v>29</v>
      </c>
      <c r="E17" s="16" t="s">
        <v>34</v>
      </c>
      <c r="F17" s="13" t="s">
        <v>16</v>
      </c>
      <c r="G17" s="14">
        <f>VLOOKUP(C17,[1]门店最终执行价格表!$B:$I,8,0)</f>
        <v>5.04</v>
      </c>
    </row>
    <row r="18" spans="1:7">
      <c r="A18" s="3">
        <v>733</v>
      </c>
      <c r="B18" s="3"/>
      <c r="C18" s="15">
        <v>8215</v>
      </c>
      <c r="D18" s="16" t="s">
        <v>35</v>
      </c>
      <c r="E18" s="16" t="s">
        <v>36</v>
      </c>
      <c r="F18" s="13" t="s">
        <v>16</v>
      </c>
      <c r="G18" s="14">
        <f>VLOOKUP(C18,[1]门店最终执行价格表!$B:$I,8,0)</f>
        <v>8.8</v>
      </c>
    </row>
    <row r="19" spans="1:7">
      <c r="A19" s="3">
        <v>733</v>
      </c>
      <c r="B19" s="3"/>
      <c r="C19" s="15">
        <v>8216</v>
      </c>
      <c r="D19" s="16" t="s">
        <v>35</v>
      </c>
      <c r="E19" s="16" t="s">
        <v>37</v>
      </c>
      <c r="F19" s="13" t="s">
        <v>16</v>
      </c>
      <c r="G19" s="14">
        <f>VLOOKUP(C19,[1]门店最终执行价格表!$B:$I,8,0)</f>
        <v>7.5</v>
      </c>
    </row>
    <row r="20" spans="1:7">
      <c r="A20" s="3">
        <v>733</v>
      </c>
      <c r="B20" s="3"/>
      <c r="C20" s="15">
        <v>8218</v>
      </c>
      <c r="D20" s="16" t="s">
        <v>35</v>
      </c>
      <c r="E20" s="16" t="s">
        <v>38</v>
      </c>
      <c r="F20" s="13" t="s">
        <v>16</v>
      </c>
      <c r="G20" s="14">
        <f>VLOOKUP(C20,[1]门店最终执行价格表!$B:$I,8,0)</f>
        <v>6.6</v>
      </c>
    </row>
    <row r="21" spans="1:7">
      <c r="A21" s="3">
        <v>733</v>
      </c>
      <c r="B21" s="3"/>
      <c r="C21" s="15">
        <v>8220</v>
      </c>
      <c r="D21" s="16" t="s">
        <v>35</v>
      </c>
      <c r="E21" s="16" t="s">
        <v>39</v>
      </c>
      <c r="F21" s="13" t="s">
        <v>16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2017-10-16T10:58:00Z</dcterms:created>
  <dcterms:modified xsi:type="dcterms:W3CDTF">2017-10-16T12:05:48Z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