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Sheet1!$A$1:$S$18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<sst xmlns="http://schemas.openxmlformats.org/spreadsheetml/2006/main" count="49">
  <si>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</si>
  <si>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</si>
  <si>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</si>
  <si>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</si>
  <si>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</si>
  <si>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</si>
  <si>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</si>
  <si>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</si>
  <si>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</si>
  <si>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</si>
  <si>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</si>
  <si>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</si>
  <si>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</si>
  <si>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</si>
  <si>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</si>
  <si>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</si>
  <si>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</si>
  <si>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</si>
  <si>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</si>
  <si>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</si>
  <si>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龙潭西路店</t>
  </si>
  <si>
    <t>易永红</t>
  </si>
  <si>
    <t>水杉街店</t>
  </si>
  <si>
    <t>胡光宾</t>
  </si>
  <si>
    <t>观音桥店</t>
  </si>
  <si>
    <t>王美</t>
  </si>
  <si>
    <t>崔家店</t>
  </si>
  <si>
    <t>吕彩霞</t>
  </si>
  <si>
    <t>华康店</t>
  </si>
  <si>
    <t>杨伟钰</t>
  </si>
  <si>
    <t>双林店</t>
  </si>
  <si>
    <t>段文秀</t>
  </si>
  <si>
    <t>通盈街店</t>
  </si>
  <si>
    <t>赵君兰</t>
  </si>
  <si>
    <t>万科店</t>
  </si>
  <si>
    <t>杨琴</t>
  </si>
  <si>
    <t>华油店</t>
  </si>
  <si>
    <t>杨琼</t>
  </si>
  <si>
    <t>华泰店</t>
  </si>
  <si>
    <t>毛静静</t>
  </si>
  <si>
    <t>柳翠路店</t>
  </si>
  <si>
    <t>宋留艺</t>
  </si>
  <si>
    <t>杉板桥店</t>
  </si>
  <si>
    <t>殷岱菊</t>
  </si>
  <si>
    <t>充值金额小计</t>
  </si>
  <si>
    <t>优惠金额小计</t>
  </si>
  <si>
    <t>制表人：李丹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</si>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</sst>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  <charset val="0"/>
    </font>
    <font>
      <sz val="10"/>
      <color indexed="8"/>
      <name val="Arial"/>
      <family val="2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1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15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7" xfId="49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0"/>
  <sheetViews>
    <sheetView tabSelected="1" workbookViewId="0">
      <selection activeCell="B14" sqref="B14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42738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7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23" t="s">
        <v>9</v>
      </c>
      <c r="O3" s="23"/>
      <c r="P3" s="24" t="s">
        <v>10</v>
      </c>
      <c r="Q3" s="24"/>
      <c r="R3" s="24"/>
      <c r="S3" s="24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5" t="s">
        <v>15</v>
      </c>
      <c r="O4" s="25" t="s">
        <v>16</v>
      </c>
      <c r="P4" s="24" t="s">
        <v>17</v>
      </c>
      <c r="Q4" s="24" t="s">
        <v>18</v>
      </c>
      <c r="R4" s="24" t="s">
        <v>19</v>
      </c>
      <c r="S4" s="28"/>
    </row>
    <row r="5" customFormat="1" ht="30" customHeight="1" spans="1:19">
      <c r="A5" s="14">
        <v>1</v>
      </c>
      <c r="B5" s="14">
        <v>545</v>
      </c>
      <c r="C5" s="15" t="s">
        <v>20</v>
      </c>
      <c r="D5" s="16" t="s">
        <v>21</v>
      </c>
      <c r="E5" s="16">
        <v>20</v>
      </c>
      <c r="F5" s="16">
        <v>190</v>
      </c>
      <c r="G5" s="16">
        <f>E5*F5</f>
        <v>3800</v>
      </c>
      <c r="H5" s="16">
        <v>20</v>
      </c>
      <c r="I5" s="16">
        <v>465</v>
      </c>
      <c r="J5" s="16">
        <f>H5*I5</f>
        <v>9300</v>
      </c>
      <c r="K5" s="16">
        <v>10</v>
      </c>
      <c r="L5" s="16">
        <v>900</v>
      </c>
      <c r="M5" s="16">
        <f>K5*L5</f>
        <v>9000</v>
      </c>
      <c r="N5" s="16">
        <f>G5+J5+M5</f>
        <v>22100</v>
      </c>
      <c r="O5" s="16">
        <f>E5*P5+H5*Q5+K5*R5</f>
        <v>1900</v>
      </c>
      <c r="P5" s="26">
        <v>10</v>
      </c>
      <c r="Q5" s="26">
        <v>35</v>
      </c>
      <c r="R5" s="26">
        <v>100</v>
      </c>
      <c r="S5" s="29"/>
    </row>
    <row r="6" customFormat="1" ht="30" customHeight="1" spans="1:19">
      <c r="A6" s="14">
        <v>2</v>
      </c>
      <c r="B6" s="14">
        <v>598</v>
      </c>
      <c r="C6" s="15" t="s">
        <v>22</v>
      </c>
      <c r="D6" s="16" t="s">
        <v>23</v>
      </c>
      <c r="E6" s="16">
        <v>0</v>
      </c>
      <c r="F6" s="16">
        <v>190</v>
      </c>
      <c r="G6" s="16">
        <f>E6*F6</f>
        <v>0</v>
      </c>
      <c r="H6" s="16">
        <v>10</v>
      </c>
      <c r="I6" s="16">
        <v>465</v>
      </c>
      <c r="J6" s="16">
        <f>H6*I6</f>
        <v>4650</v>
      </c>
      <c r="K6" s="16">
        <v>10</v>
      </c>
      <c r="L6" s="16">
        <v>900</v>
      </c>
      <c r="M6" s="16">
        <f>K6*L6</f>
        <v>9000</v>
      </c>
      <c r="N6" s="16">
        <f>G6+J6+M6</f>
        <v>13650</v>
      </c>
      <c r="O6" s="16">
        <f>E6*P6+H6*Q6+K6*R6</f>
        <v>1350</v>
      </c>
      <c r="P6" s="26">
        <v>10</v>
      </c>
      <c r="Q6" s="26">
        <v>35</v>
      </c>
      <c r="R6" s="26">
        <v>100</v>
      </c>
      <c r="S6" s="29"/>
    </row>
    <row r="7" customFormat="1" ht="30" customHeight="1" spans="1:19">
      <c r="A7" s="14">
        <v>3</v>
      </c>
      <c r="B7" s="17">
        <v>724</v>
      </c>
      <c r="C7" s="15" t="s">
        <v>24</v>
      </c>
      <c r="D7" s="16" t="s">
        <v>25</v>
      </c>
      <c r="E7" s="16">
        <v>20</v>
      </c>
      <c r="F7" s="16">
        <v>190</v>
      </c>
      <c r="G7" s="16">
        <f t="shared" ref="G7:G14" si="0">E7*F7</f>
        <v>3800</v>
      </c>
      <c r="H7" s="16">
        <v>20</v>
      </c>
      <c r="I7" s="16">
        <v>465</v>
      </c>
      <c r="J7" s="16">
        <f t="shared" ref="J7:J14" si="1">H7*I7</f>
        <v>9300</v>
      </c>
      <c r="K7" s="16">
        <v>10</v>
      </c>
      <c r="L7" s="16">
        <v>900</v>
      </c>
      <c r="M7" s="16">
        <f t="shared" ref="M7:M14" si="2">K7*L7</f>
        <v>9000</v>
      </c>
      <c r="N7" s="16">
        <f t="shared" ref="N7:N14" si="3">G7+J7+M7</f>
        <v>22100</v>
      </c>
      <c r="O7" s="16">
        <f t="shared" ref="O7:O14" si="4">E7*P7+H7*Q7+K7*R7</f>
        <v>1900</v>
      </c>
      <c r="P7" s="26">
        <v>10</v>
      </c>
      <c r="Q7" s="26">
        <v>35</v>
      </c>
      <c r="R7" s="26">
        <v>100</v>
      </c>
      <c r="S7" s="29"/>
    </row>
    <row r="8" customFormat="1" ht="30" customHeight="1" spans="1:19">
      <c r="A8" s="14">
        <v>4</v>
      </c>
      <c r="B8" s="18">
        <v>515</v>
      </c>
      <c r="C8" s="15" t="s">
        <v>26</v>
      </c>
      <c r="D8" s="16" t="s">
        <v>27</v>
      </c>
      <c r="E8" s="16">
        <v>0</v>
      </c>
      <c r="F8" s="16">
        <v>190</v>
      </c>
      <c r="G8" s="16">
        <f t="shared" si="0"/>
        <v>0</v>
      </c>
      <c r="H8" s="16">
        <v>10</v>
      </c>
      <c r="I8" s="16">
        <v>465</v>
      </c>
      <c r="J8" s="16">
        <f t="shared" si="1"/>
        <v>4650</v>
      </c>
      <c r="K8" s="16">
        <v>10</v>
      </c>
      <c r="L8" s="16">
        <v>900</v>
      </c>
      <c r="M8" s="16">
        <f t="shared" si="2"/>
        <v>9000</v>
      </c>
      <c r="N8" s="16">
        <f t="shared" si="3"/>
        <v>13650</v>
      </c>
      <c r="O8" s="16">
        <f t="shared" si="4"/>
        <v>1350</v>
      </c>
      <c r="P8" s="26">
        <v>10</v>
      </c>
      <c r="Q8" s="26">
        <v>35</v>
      </c>
      <c r="R8" s="26">
        <v>100</v>
      </c>
      <c r="S8" s="29"/>
    </row>
    <row r="9" customFormat="1" ht="30" customHeight="1" spans="1:19">
      <c r="A9" s="14">
        <v>4</v>
      </c>
      <c r="B9" s="18">
        <v>740</v>
      </c>
      <c r="C9" s="15" t="s">
        <v>28</v>
      </c>
      <c r="D9" s="16" t="s">
        <v>29</v>
      </c>
      <c r="E9" s="16">
        <v>0</v>
      </c>
      <c r="F9" s="16">
        <v>190</v>
      </c>
      <c r="G9" s="16">
        <f t="shared" si="0"/>
        <v>0</v>
      </c>
      <c r="H9" s="16">
        <v>10</v>
      </c>
      <c r="I9" s="16">
        <v>465</v>
      </c>
      <c r="J9" s="16">
        <f t="shared" si="1"/>
        <v>4650</v>
      </c>
      <c r="K9" s="16">
        <v>10</v>
      </c>
      <c r="L9" s="16">
        <v>900</v>
      </c>
      <c r="M9" s="16">
        <f t="shared" si="2"/>
        <v>9000</v>
      </c>
      <c r="N9" s="16">
        <f t="shared" si="3"/>
        <v>13650</v>
      </c>
      <c r="O9" s="16">
        <f t="shared" si="4"/>
        <v>1350</v>
      </c>
      <c r="P9" s="26">
        <v>10</v>
      </c>
      <c r="Q9" s="26">
        <v>35</v>
      </c>
      <c r="R9" s="26">
        <v>100</v>
      </c>
      <c r="S9" s="29"/>
    </row>
    <row r="10" customFormat="1" ht="30" customHeight="1" spans="1:19">
      <c r="A10" s="14">
        <v>4</v>
      </c>
      <c r="B10" s="17">
        <v>355</v>
      </c>
      <c r="C10" s="15" t="s">
        <v>30</v>
      </c>
      <c r="D10" s="16" t="s">
        <v>31</v>
      </c>
      <c r="E10" s="16">
        <v>20</v>
      </c>
      <c r="F10" s="16">
        <v>190</v>
      </c>
      <c r="G10" s="16">
        <f t="shared" si="0"/>
        <v>3800</v>
      </c>
      <c r="H10" s="16">
        <v>0</v>
      </c>
      <c r="I10" s="16">
        <v>465</v>
      </c>
      <c r="J10" s="16">
        <f t="shared" si="1"/>
        <v>0</v>
      </c>
      <c r="K10" s="16">
        <v>20</v>
      </c>
      <c r="L10" s="16">
        <v>900</v>
      </c>
      <c r="M10" s="16">
        <f t="shared" si="2"/>
        <v>18000</v>
      </c>
      <c r="N10" s="16">
        <f t="shared" si="3"/>
        <v>21800</v>
      </c>
      <c r="O10" s="16">
        <f t="shared" si="4"/>
        <v>2200</v>
      </c>
      <c r="P10" s="26">
        <v>10</v>
      </c>
      <c r="Q10" s="26">
        <v>35</v>
      </c>
      <c r="R10" s="26">
        <v>100</v>
      </c>
      <c r="S10" s="29"/>
    </row>
    <row r="11" customFormat="1" ht="30" customHeight="1" spans="1:19">
      <c r="A11" s="14">
        <v>4</v>
      </c>
      <c r="B11" s="19">
        <v>373</v>
      </c>
      <c r="C11" s="15" t="s">
        <v>32</v>
      </c>
      <c r="D11" s="16" t="s">
        <v>33</v>
      </c>
      <c r="E11" s="16">
        <v>0</v>
      </c>
      <c r="F11" s="16">
        <v>190</v>
      </c>
      <c r="G11" s="16">
        <f t="shared" si="0"/>
        <v>0</v>
      </c>
      <c r="H11" s="16">
        <v>10</v>
      </c>
      <c r="I11" s="16">
        <v>465</v>
      </c>
      <c r="J11" s="16">
        <f t="shared" si="1"/>
        <v>4650</v>
      </c>
      <c r="K11" s="16">
        <v>10</v>
      </c>
      <c r="L11" s="16">
        <v>900</v>
      </c>
      <c r="M11" s="16">
        <f t="shared" si="2"/>
        <v>9000</v>
      </c>
      <c r="N11" s="16">
        <f t="shared" si="3"/>
        <v>13650</v>
      </c>
      <c r="O11" s="16">
        <f t="shared" si="4"/>
        <v>1350</v>
      </c>
      <c r="P11" s="26">
        <v>10</v>
      </c>
      <c r="Q11" s="26">
        <v>35</v>
      </c>
      <c r="R11" s="26">
        <v>100</v>
      </c>
      <c r="S11" s="29"/>
    </row>
    <row r="12" customFormat="1" ht="30" customHeight="1" spans="1:19">
      <c r="A12" s="14">
        <v>4</v>
      </c>
      <c r="B12" s="20">
        <v>707</v>
      </c>
      <c r="C12" s="15" t="s">
        <v>34</v>
      </c>
      <c r="D12" s="16" t="s">
        <v>35</v>
      </c>
      <c r="E12" s="16">
        <v>0</v>
      </c>
      <c r="F12" s="16">
        <v>190</v>
      </c>
      <c r="G12" s="16">
        <f t="shared" si="0"/>
        <v>0</v>
      </c>
      <c r="H12" s="16">
        <v>10</v>
      </c>
      <c r="I12" s="16">
        <v>465</v>
      </c>
      <c r="J12" s="16">
        <f t="shared" si="1"/>
        <v>4650</v>
      </c>
      <c r="K12" s="16">
        <v>10</v>
      </c>
      <c r="L12" s="16">
        <v>900</v>
      </c>
      <c r="M12" s="16">
        <f t="shared" si="2"/>
        <v>9000</v>
      </c>
      <c r="N12" s="16">
        <f t="shared" si="3"/>
        <v>13650</v>
      </c>
      <c r="O12" s="16">
        <f t="shared" si="4"/>
        <v>1350</v>
      </c>
      <c r="P12" s="26">
        <v>10</v>
      </c>
      <c r="Q12" s="26">
        <v>35</v>
      </c>
      <c r="R12" s="26">
        <v>100</v>
      </c>
      <c r="S12" s="29"/>
    </row>
    <row r="13" customFormat="1" ht="30" customHeight="1" spans="1:19">
      <c r="A13" s="14">
        <v>4</v>
      </c>
      <c r="B13" s="18">
        <v>578</v>
      </c>
      <c r="C13" s="15" t="s">
        <v>36</v>
      </c>
      <c r="D13" s="16" t="s">
        <v>37</v>
      </c>
      <c r="E13" s="16">
        <v>20</v>
      </c>
      <c r="F13" s="16">
        <v>190</v>
      </c>
      <c r="G13" s="16">
        <f t="shared" si="0"/>
        <v>3800</v>
      </c>
      <c r="H13" s="16">
        <v>10</v>
      </c>
      <c r="I13" s="16">
        <v>465</v>
      </c>
      <c r="J13" s="16">
        <f t="shared" si="1"/>
        <v>4650</v>
      </c>
      <c r="K13" s="16">
        <v>5</v>
      </c>
      <c r="L13" s="16">
        <v>900</v>
      </c>
      <c r="M13" s="16">
        <f t="shared" si="2"/>
        <v>4500</v>
      </c>
      <c r="N13" s="16">
        <f t="shared" si="3"/>
        <v>12950</v>
      </c>
      <c r="O13" s="16">
        <f t="shared" si="4"/>
        <v>1050</v>
      </c>
      <c r="P13" s="26">
        <v>10</v>
      </c>
      <c r="Q13" s="26">
        <v>35</v>
      </c>
      <c r="R13" s="26">
        <v>100</v>
      </c>
      <c r="S13" s="29"/>
    </row>
    <row r="14" customFormat="1" ht="30" customHeight="1" spans="1:19">
      <c r="A14" s="14">
        <v>4</v>
      </c>
      <c r="B14" s="17">
        <v>712</v>
      </c>
      <c r="C14" s="15" t="s">
        <v>38</v>
      </c>
      <c r="D14" s="16" t="s">
        <v>39</v>
      </c>
      <c r="E14" s="16">
        <v>0</v>
      </c>
      <c r="F14" s="16">
        <v>190</v>
      </c>
      <c r="G14" s="16">
        <f t="shared" si="0"/>
        <v>0</v>
      </c>
      <c r="H14" s="16">
        <v>0</v>
      </c>
      <c r="I14" s="16">
        <v>465</v>
      </c>
      <c r="J14" s="16">
        <f t="shared" si="1"/>
        <v>0</v>
      </c>
      <c r="K14" s="16">
        <v>20</v>
      </c>
      <c r="L14" s="16">
        <v>900</v>
      </c>
      <c r="M14" s="16">
        <f t="shared" si="2"/>
        <v>18000</v>
      </c>
      <c r="N14" s="16">
        <f t="shared" si="3"/>
        <v>18000</v>
      </c>
      <c r="O14" s="16">
        <f t="shared" si="4"/>
        <v>2000</v>
      </c>
      <c r="P14" s="26">
        <v>10</v>
      </c>
      <c r="Q14" s="26">
        <v>35</v>
      </c>
      <c r="R14" s="26">
        <v>100</v>
      </c>
      <c r="S14" s="29"/>
    </row>
    <row r="15" customFormat="1" ht="30" customHeight="1" spans="1:19">
      <c r="A15" s="14">
        <v>4</v>
      </c>
      <c r="B15" s="14">
        <v>723</v>
      </c>
      <c r="C15" s="15" t="s">
        <v>40</v>
      </c>
      <c r="D15" s="16" t="s">
        <v>41</v>
      </c>
      <c r="E15" s="16">
        <v>20</v>
      </c>
      <c r="F15" s="16">
        <v>190</v>
      </c>
      <c r="G15" s="16">
        <f>E15*F15</f>
        <v>3800</v>
      </c>
      <c r="H15" s="16">
        <v>10</v>
      </c>
      <c r="I15" s="16">
        <v>465</v>
      </c>
      <c r="J15" s="16">
        <f>H15*I15</f>
        <v>4650</v>
      </c>
      <c r="K15" s="16">
        <v>10</v>
      </c>
      <c r="L15" s="16">
        <v>900</v>
      </c>
      <c r="M15" s="16">
        <f>K15*L15</f>
        <v>9000</v>
      </c>
      <c r="N15" s="16">
        <f>G15+J15+M15</f>
        <v>17450</v>
      </c>
      <c r="O15" s="16">
        <f>E15*P15+H15*Q15+K15*R15</f>
        <v>1550</v>
      </c>
      <c r="P15" s="26">
        <v>10</v>
      </c>
      <c r="Q15" s="26">
        <v>35</v>
      </c>
      <c r="R15" s="26">
        <v>100</v>
      </c>
      <c r="S15" s="29"/>
    </row>
    <row r="16" customFormat="1" ht="30" customHeight="1" spans="1:19">
      <c r="A16" s="14">
        <v>5</v>
      </c>
      <c r="B16" s="14">
        <v>511</v>
      </c>
      <c r="C16" s="15" t="s">
        <v>42</v>
      </c>
      <c r="D16" s="16" t="s">
        <v>43</v>
      </c>
      <c r="E16" s="16">
        <v>0</v>
      </c>
      <c r="F16" s="16">
        <v>190</v>
      </c>
      <c r="G16" s="16">
        <f>E16*F16</f>
        <v>0</v>
      </c>
      <c r="H16" s="16">
        <v>10</v>
      </c>
      <c r="I16" s="16">
        <v>465</v>
      </c>
      <c r="J16" s="16">
        <f>H16*I16</f>
        <v>4650</v>
      </c>
      <c r="K16" s="16">
        <v>10</v>
      </c>
      <c r="L16" s="16">
        <v>900</v>
      </c>
      <c r="M16" s="16">
        <f>K16*L16</f>
        <v>9000</v>
      </c>
      <c r="N16" s="16">
        <f>G16+J16+M16</f>
        <v>13650</v>
      </c>
      <c r="O16" s="16">
        <f>E16*P16+H16*Q16+K16*R16</f>
        <v>1350</v>
      </c>
      <c r="P16" s="26">
        <v>10</v>
      </c>
      <c r="Q16" s="26">
        <v>35</v>
      </c>
      <c r="R16" s="26">
        <v>100</v>
      </c>
      <c r="S16" s="29"/>
    </row>
    <row r="17" s="2" customFormat="1" ht="19.5" customHeight="1" spans="1:19">
      <c r="A17" s="21"/>
      <c r="B17" s="21"/>
      <c r="C17" s="22" t="s">
        <v>44</v>
      </c>
      <c r="D17" s="21"/>
      <c r="E17" s="21">
        <f>SUM(E5:E16)</f>
        <v>100</v>
      </c>
      <c r="F17" s="14">
        <v>190</v>
      </c>
      <c r="G17" s="14">
        <f t="shared" ref="G17:G38" si="5">E17*F17</f>
        <v>19000</v>
      </c>
      <c r="H17" s="21">
        <f>SUM(H5:H16)</f>
        <v>120</v>
      </c>
      <c r="I17" s="14">
        <v>465</v>
      </c>
      <c r="J17" s="14">
        <f t="shared" ref="J17:J38" si="6">H17*I17</f>
        <v>55800</v>
      </c>
      <c r="K17" s="21">
        <f>SUM(K5:K16)</f>
        <v>135</v>
      </c>
      <c r="L17" s="14">
        <v>900</v>
      </c>
      <c r="M17" s="14">
        <f t="shared" ref="M17:M38" si="7">K17*L17</f>
        <v>121500</v>
      </c>
      <c r="N17" s="14">
        <f t="shared" ref="N17:N38" si="8">G17+J17+M17</f>
        <v>196300</v>
      </c>
      <c r="O17" s="14">
        <f t="shared" ref="O17:O38" si="9">E17*P17+H17*Q17+K17*R17</f>
        <v>18700</v>
      </c>
      <c r="P17" s="26">
        <v>10</v>
      </c>
      <c r="Q17" s="26">
        <v>35</v>
      </c>
      <c r="R17" s="26">
        <v>100</v>
      </c>
      <c r="S17" s="21"/>
    </row>
    <row r="18" s="2" customFormat="1" ht="21.75" customHeight="1" spans="1:19">
      <c r="A18" s="21"/>
      <c r="B18" s="21"/>
      <c r="C18" s="22" t="s">
        <v>45</v>
      </c>
      <c r="D18" s="21"/>
      <c r="E18" s="21">
        <f>E17</f>
        <v>100</v>
      </c>
      <c r="F18" s="21">
        <v>10</v>
      </c>
      <c r="G18" s="16">
        <f t="shared" si="5"/>
        <v>1000</v>
      </c>
      <c r="H18" s="21">
        <f>H17</f>
        <v>120</v>
      </c>
      <c r="I18" s="21">
        <v>35</v>
      </c>
      <c r="J18" s="16">
        <f t="shared" si="6"/>
        <v>4200</v>
      </c>
      <c r="K18" s="21">
        <f>K17</f>
        <v>135</v>
      </c>
      <c r="L18" s="21">
        <v>100</v>
      </c>
      <c r="M18" s="16">
        <f t="shared" si="7"/>
        <v>13500</v>
      </c>
      <c r="N18" s="16">
        <f t="shared" si="8"/>
        <v>18700</v>
      </c>
      <c r="O18" s="14">
        <f t="shared" si="9"/>
        <v>18700</v>
      </c>
      <c r="P18" s="26">
        <v>10</v>
      </c>
      <c r="Q18" s="26">
        <v>35</v>
      </c>
      <c r="R18" s="26">
        <v>100</v>
      </c>
      <c r="S18" s="21"/>
    </row>
    <row r="20" spans="3:12">
      <c r="C20" s="4" t="s">
        <v>46</v>
      </c>
      <c r="G20" s="3" t="s">
        <v>47</v>
      </c>
      <c r="L20" s="3" t="s">
        <v>48</v>
      </c>
    </row>
  </sheetData>
  <autoFilter ref="A1:S18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2017-01-03T11:48:37Z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2052-10.1.0.6159</vt:lpwstr>
  </property>
</Properties>
</file>