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<sst xmlns="http://schemas.openxmlformats.org/spreadsheetml/2006/main" count="87">
  <si>
    <t>销售</t>
  </si>
  <si>
    <t>现金</t>
  </si>
  <si>
    <t>POS</t>
  </si>
  <si>
    <t>划卡合计</t>
  </si>
  <si>
    <t>市社保</t>
  </si>
  <si>
    <t>省医保</t>
  </si>
  <si>
    <t>宣汉</t>
  </si>
  <si>
    <t>泰康</t>
  </si>
  <si>
    <t>亿保</t>
  </si>
  <si>
    <t>储值卡</t>
  </si>
  <si>
    <t>平安</t>
  </si>
  <si>
    <t>药直达</t>
  </si>
  <si>
    <t>微信</t>
  </si>
  <si>
    <t>美团</t>
  </si>
  <si>
    <t>支付宝</t>
  </si>
  <si>
    <t>大竹</t>
  </si>
  <si>
    <t>开江</t>
  </si>
  <si>
    <t>京东钱包</t>
  </si>
  <si>
    <t>百度钱包</t>
  </si>
  <si>
    <t>合计</t>
  </si>
  <si>
    <t>差异</t>
  </si>
  <si>
    <t>4.1下</t>
  </si>
  <si>
    <t>超市1</t>
  </si>
  <si>
    <t>超市2</t>
  </si>
  <si>
    <r>
      <rPr>
        <sz val="14"/>
        <color rgb="FFFF0000"/>
        <rFont val="宋体"/>
        <charset val="134"/>
      </rPr>
      <t>超市</t>
    </r>
    <r>
      <rPr>
        <sz val="14"/>
        <color indexed="10"/>
        <rFont val="Times New Roman"/>
        <charset val="0"/>
      </rPr>
      <t>3</t>
    </r>
  </si>
  <si>
    <r>
      <rPr>
        <sz val="14"/>
        <color rgb="FFFF0000"/>
        <rFont val="宋体"/>
        <charset val="134"/>
      </rPr>
      <t>中药</t>
    </r>
    <r>
      <rPr>
        <sz val="14"/>
        <color indexed="10"/>
        <rFont val="Times New Roman"/>
        <charset val="0"/>
      </rPr>
      <t>5</t>
    </r>
  </si>
  <si>
    <t>合计：</t>
  </si>
  <si>
    <t>4.2上</t>
  </si>
  <si>
    <t>4.2下</t>
  </si>
  <si>
    <t>4.3上</t>
  </si>
  <si>
    <t>4.3下</t>
  </si>
  <si>
    <t>4.4上</t>
  </si>
  <si>
    <t>4.4下</t>
  </si>
  <si>
    <t>4.5上</t>
  </si>
  <si>
    <t>4.5下</t>
  </si>
  <si>
    <t>4.6上</t>
  </si>
  <si>
    <t>4.6下</t>
  </si>
  <si>
    <t>4.7上</t>
  </si>
  <si>
    <t>4.7下</t>
  </si>
  <si>
    <t>4.8上</t>
  </si>
  <si>
    <t>4.8下</t>
  </si>
  <si>
    <t>4.9上</t>
  </si>
  <si>
    <t>4.9下</t>
  </si>
  <si>
    <t>4.10上</t>
  </si>
  <si>
    <t>4.11下</t>
  </si>
  <si>
    <t>4.12上</t>
  </si>
  <si>
    <t>4.12下</t>
  </si>
  <si>
    <t>4.13上</t>
  </si>
  <si>
    <t>4.13下</t>
  </si>
  <si>
    <t>4.14上</t>
  </si>
  <si>
    <t>4.14下</t>
  </si>
  <si>
    <t>4.15上</t>
  </si>
  <si>
    <t>4.15下</t>
  </si>
  <si>
    <t>4.16上</t>
  </si>
  <si>
    <t>超市3</t>
  </si>
  <si>
    <t>超市4</t>
  </si>
  <si>
    <t>超市5</t>
  </si>
  <si>
    <t>4.16下</t>
  </si>
  <si>
    <t>4.17上</t>
  </si>
  <si>
    <t>中药5</t>
  </si>
  <si>
    <t>4.17下</t>
  </si>
  <si>
    <t>4.18上</t>
  </si>
  <si>
    <t>4.18下</t>
  </si>
  <si>
    <t>4.19上</t>
  </si>
  <si>
    <t>4.19下</t>
  </si>
  <si>
    <t>4.20上</t>
  </si>
  <si>
    <t>4.20下</t>
  </si>
  <si>
    <t>4.21上</t>
  </si>
  <si>
    <t>4.21下</t>
  </si>
  <si>
    <t>4.22上</t>
  </si>
  <si>
    <t>4.22下</t>
  </si>
  <si>
    <t>4.23上</t>
  </si>
  <si>
    <t>4.23下</t>
  </si>
  <si>
    <t>4.24上</t>
  </si>
  <si>
    <t>4.24下</t>
  </si>
  <si>
    <t>4.25上</t>
  </si>
  <si>
    <t>4.25下</t>
  </si>
  <si>
    <t>4.26上</t>
  </si>
  <si>
    <t>4.26下</t>
  </si>
  <si>
    <t>4.27上</t>
  </si>
  <si>
    <t>4.27下</t>
  </si>
  <si>
    <t>4.28上</t>
  </si>
  <si>
    <t>4.28下</t>
  </si>
  <si>
    <t>4.29上</t>
  </si>
  <si>
    <t>4.29下</t>
  </si>
  <si>
    <t>4.30下</t>
  </si>
  <si>
    <t>5.1上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</si>
</sst>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4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176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301"/>
  <sheetViews>
    <sheetView tabSelected="1" topLeftCell="M1" workbookViewId="0">
      <pane ySplit="1" topLeftCell="A2" activePane="bottomLeft" state="frozen"/>
      <selection/>
      <selection pane="bottomLeft" activeCell="W2" sqref="W2:W301"/>
    </sheetView>
  </sheetViews>
  <sheetFormatPr defaultColWidth="9" defaultRowHeight="13.5"/>
  <cols>
    <col min="1" max="2" width="9" style="2"/>
    <col min="3" max="3" width="9.375" style="2"/>
    <col min="4" max="4" width="12.625" style="2" customWidth="1"/>
    <col min="5" max="5" width="9.375" style="2"/>
    <col min="6" max="6" width="12.375" style="2" customWidth="1"/>
    <col min="7" max="7" width="9.375" style="2"/>
    <col min="8" max="20" width="9" style="2"/>
    <col min="21" max="21" width="10.625" style="2" customWidth="1"/>
    <col min="22" max="22" width="15.25" style="2" customWidth="1"/>
    <col min="23" max="23" width="11.625" style="2" customWidth="1"/>
    <col min="24" max="16384" width="9" style="2"/>
  </cols>
  <sheetData>
    <row r="1" s="1" customFormat="1" ht="18" customHeight="1" spans="1:23">
      <c r="A1" s="3"/>
      <c r="B1" s="4"/>
      <c r="C1" s="5" t="s">
        <v>0</v>
      </c>
      <c r="D1" s="5" t="s">
        <v>1</v>
      </c>
      <c r="E1" s="6" t="s">
        <v>2</v>
      </c>
      <c r="F1" s="5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11" t="s">
        <v>19</v>
      </c>
      <c r="W1" s="12" t="s">
        <v>20</v>
      </c>
    </row>
    <row r="2" ht="18.75" spans="1:23">
      <c r="A2" s="3" t="s">
        <v>21</v>
      </c>
      <c r="B2" s="8" t="s">
        <v>22</v>
      </c>
      <c r="C2" s="9">
        <v>3732.79</v>
      </c>
      <c r="D2" s="9">
        <v>593.7</v>
      </c>
      <c r="E2" s="9">
        <v>205.6</v>
      </c>
      <c r="F2" s="9">
        <v>2603.49</v>
      </c>
      <c r="G2" s="9">
        <v>1014.85</v>
      </c>
      <c r="H2" s="9">
        <v>1588.64</v>
      </c>
      <c r="I2" s="9">
        <v>330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3">
        <f>U2+T2+S2+R2+Q2+P2+O2+N2+M2+L2+K2+J2+I2+F2+E2+D2</f>
        <v>3732.79</v>
      </c>
      <c r="W2" s="13">
        <f>V2-C2</f>
        <v>0</v>
      </c>
    </row>
    <row r="3" ht="18.75" spans="1:23">
      <c r="A3" s="3"/>
      <c r="B3" s="8" t="s">
        <v>23</v>
      </c>
      <c r="C3" s="9">
        <v>10312.39</v>
      </c>
      <c r="D3" s="9">
        <v>2097</v>
      </c>
      <c r="E3" s="9">
        <v>2090.1</v>
      </c>
      <c r="F3" s="9">
        <v>4905.29</v>
      </c>
      <c r="G3" s="9">
        <v>3148.49</v>
      </c>
      <c r="H3" s="9">
        <v>1756.8</v>
      </c>
      <c r="I3" s="9">
        <v>780</v>
      </c>
      <c r="J3" s="9"/>
      <c r="K3" s="9"/>
      <c r="L3" s="9">
        <v>47.3</v>
      </c>
      <c r="M3" s="9"/>
      <c r="N3" s="9"/>
      <c r="O3" s="9">
        <v>89.8</v>
      </c>
      <c r="P3" s="9"/>
      <c r="Q3" s="9">
        <v>302.9</v>
      </c>
      <c r="R3" s="9"/>
      <c r="S3" s="9"/>
      <c r="T3" s="9"/>
      <c r="U3" s="9"/>
      <c r="V3" s="13">
        <f t="shared" ref="V3:V66" si="0">U3+T3+S3+R3+Q3+P3+O3+N3+M3+L3+K3+J3+I3+F3+E3+D3</f>
        <v>10312.39</v>
      </c>
      <c r="W3" s="13">
        <f t="shared" ref="W3:W66" si="1">V3-C3</f>
        <v>0</v>
      </c>
    </row>
    <row r="4" ht="18.75" spans="1:23">
      <c r="A4" s="3"/>
      <c r="B4" s="8" t="s">
        <v>24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3">
        <f t="shared" si="0"/>
        <v>0</v>
      </c>
      <c r="W4" s="13">
        <f t="shared" si="1"/>
        <v>0</v>
      </c>
    </row>
    <row r="5" ht="18.75" spans="1:23">
      <c r="A5" s="3"/>
      <c r="B5" s="8" t="s">
        <v>25</v>
      </c>
      <c r="C5" s="9">
        <v>1816.42</v>
      </c>
      <c r="D5" s="9">
        <v>1184.96</v>
      </c>
      <c r="E5" s="9">
        <v>23.38</v>
      </c>
      <c r="F5" s="9">
        <v>527.24</v>
      </c>
      <c r="G5" s="9">
        <v>440.4</v>
      </c>
      <c r="H5" s="9">
        <v>86.84</v>
      </c>
      <c r="I5" s="9"/>
      <c r="J5" s="9"/>
      <c r="K5" s="9"/>
      <c r="L5" s="9"/>
      <c r="M5" s="9"/>
      <c r="N5" s="9"/>
      <c r="O5" s="9">
        <v>80.84</v>
      </c>
      <c r="P5" s="9"/>
      <c r="Q5" s="9"/>
      <c r="R5" s="9"/>
      <c r="S5" s="9"/>
      <c r="T5" s="9"/>
      <c r="U5" s="9"/>
      <c r="V5" s="13">
        <f t="shared" si="0"/>
        <v>1816.42</v>
      </c>
      <c r="W5" s="13">
        <f t="shared" si="1"/>
        <v>0</v>
      </c>
    </row>
    <row r="6" ht="18.75" spans="1:23">
      <c r="A6" s="3"/>
      <c r="B6" s="10" t="s">
        <v>26</v>
      </c>
      <c r="C6" s="9">
        <f t="shared" ref="C6:U6" si="2">SUM(C2:C5)</f>
        <v>15861.6</v>
      </c>
      <c r="D6" s="9">
        <f t="shared" si="2"/>
        <v>3875.66</v>
      </c>
      <c r="E6" s="9">
        <f t="shared" si="2"/>
        <v>2319.08</v>
      </c>
      <c r="F6" s="9">
        <f t="shared" si="2"/>
        <v>8036.02</v>
      </c>
      <c r="G6" s="9">
        <f t="shared" si="2"/>
        <v>4603.74</v>
      </c>
      <c r="H6" s="9">
        <f t="shared" si="2"/>
        <v>3432.28</v>
      </c>
      <c r="I6" s="9">
        <f t="shared" si="2"/>
        <v>1110</v>
      </c>
      <c r="J6" s="9">
        <f t="shared" si="2"/>
        <v>0</v>
      </c>
      <c r="K6" s="9">
        <f t="shared" si="2"/>
        <v>0</v>
      </c>
      <c r="L6" s="9">
        <f t="shared" si="2"/>
        <v>47.3</v>
      </c>
      <c r="M6" s="9">
        <f t="shared" si="2"/>
        <v>0</v>
      </c>
      <c r="N6" s="9">
        <f t="shared" si="2"/>
        <v>0</v>
      </c>
      <c r="O6" s="9">
        <f t="shared" si="2"/>
        <v>170.64</v>
      </c>
      <c r="P6" s="9">
        <f t="shared" si="2"/>
        <v>0</v>
      </c>
      <c r="Q6" s="9">
        <f t="shared" si="2"/>
        <v>302.9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 t="shared" si="2"/>
        <v>0</v>
      </c>
      <c r="V6" s="13">
        <f t="shared" si="0"/>
        <v>15861.6</v>
      </c>
      <c r="W6" s="13">
        <f t="shared" si="1"/>
        <v>0</v>
      </c>
    </row>
    <row r="7" ht="18.75" spans="1:23">
      <c r="A7" s="3" t="s">
        <v>27</v>
      </c>
      <c r="B7" s="8" t="s">
        <v>22</v>
      </c>
      <c r="C7" s="9">
        <v>8916.24</v>
      </c>
      <c r="D7" s="9">
        <v>3178.54</v>
      </c>
      <c r="E7" s="9">
        <v>650.76</v>
      </c>
      <c r="F7" s="9">
        <v>3507.37</v>
      </c>
      <c r="G7" s="9">
        <v>2356.62</v>
      </c>
      <c r="H7" s="9">
        <v>1150.75</v>
      </c>
      <c r="I7" s="9">
        <v>377.31</v>
      </c>
      <c r="J7" s="9"/>
      <c r="K7" s="9"/>
      <c r="L7" s="9">
        <v>936</v>
      </c>
      <c r="M7" s="9"/>
      <c r="N7" s="9"/>
      <c r="O7" s="9"/>
      <c r="P7" s="9"/>
      <c r="Q7" s="9">
        <v>266.26</v>
      </c>
      <c r="R7" s="9"/>
      <c r="S7" s="9"/>
      <c r="T7" s="9"/>
      <c r="U7" s="9"/>
      <c r="V7" s="13">
        <f t="shared" si="0"/>
        <v>8916.24</v>
      </c>
      <c r="W7" s="13">
        <f t="shared" si="1"/>
        <v>0</v>
      </c>
    </row>
    <row r="8" ht="18.75" spans="1:23">
      <c r="A8" s="3"/>
      <c r="B8" s="8" t="s">
        <v>23</v>
      </c>
      <c r="C8" s="9">
        <v>5402.33</v>
      </c>
      <c r="D8" s="9">
        <v>1654.09</v>
      </c>
      <c r="E8" s="9"/>
      <c r="F8" s="9">
        <v>3318.34</v>
      </c>
      <c r="G8" s="9">
        <v>2700.51</v>
      </c>
      <c r="H8" s="9">
        <v>617.83</v>
      </c>
      <c r="I8" s="9">
        <v>424.5</v>
      </c>
      <c r="J8" s="9"/>
      <c r="K8" s="9"/>
      <c r="L8" s="9">
        <v>5.4</v>
      </c>
      <c r="M8" s="9"/>
      <c r="N8" s="9"/>
      <c r="O8" s="9"/>
      <c r="P8" s="9"/>
      <c r="Q8" s="9"/>
      <c r="R8" s="9"/>
      <c r="S8" s="9"/>
      <c r="T8" s="9"/>
      <c r="U8" s="9"/>
      <c r="V8" s="13">
        <f t="shared" si="0"/>
        <v>5402.33</v>
      </c>
      <c r="W8" s="13">
        <f t="shared" si="1"/>
        <v>0</v>
      </c>
    </row>
    <row r="9" ht="18.75" spans="1:23">
      <c r="A9" s="3"/>
      <c r="B9" s="8" t="s">
        <v>24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3">
        <f t="shared" si="0"/>
        <v>0</v>
      </c>
      <c r="W9" s="13">
        <f t="shared" si="1"/>
        <v>0</v>
      </c>
    </row>
    <row r="10" ht="18.75" spans="1:23">
      <c r="A10" s="3"/>
      <c r="B10" s="8" t="s">
        <v>25</v>
      </c>
      <c r="C10" s="9">
        <v>6143.11</v>
      </c>
      <c r="D10" s="9">
        <v>3401.98</v>
      </c>
      <c r="E10" s="9">
        <v>1214.32</v>
      </c>
      <c r="F10" s="9">
        <v>1513.23</v>
      </c>
      <c r="G10" s="9">
        <v>1371.37</v>
      </c>
      <c r="H10" s="9">
        <v>141.86</v>
      </c>
      <c r="I10" s="9"/>
      <c r="J10" s="9"/>
      <c r="K10" s="9"/>
      <c r="L10" s="9"/>
      <c r="M10" s="9"/>
      <c r="N10" s="9"/>
      <c r="O10" s="9"/>
      <c r="P10" s="9"/>
      <c r="Q10" s="9">
        <v>13.58</v>
      </c>
      <c r="R10" s="9"/>
      <c r="S10" s="9"/>
      <c r="T10" s="9"/>
      <c r="U10" s="9"/>
      <c r="V10" s="13">
        <f t="shared" si="0"/>
        <v>6143.11</v>
      </c>
      <c r="W10" s="13">
        <f t="shared" si="1"/>
        <v>0</v>
      </c>
    </row>
    <row r="11" ht="18.75" spans="1:23">
      <c r="A11" s="3"/>
      <c r="B11" s="10" t="s">
        <v>26</v>
      </c>
      <c r="C11" s="9">
        <f t="shared" ref="C11:U11" si="3">SUM(C7:C10)</f>
        <v>20461.68</v>
      </c>
      <c r="D11" s="9">
        <f t="shared" si="3"/>
        <v>8234.61</v>
      </c>
      <c r="E11" s="9">
        <f t="shared" si="3"/>
        <v>1865.08</v>
      </c>
      <c r="F11" s="9">
        <f t="shared" si="3"/>
        <v>8338.94</v>
      </c>
      <c r="G11" s="9">
        <f t="shared" si="3"/>
        <v>6428.5</v>
      </c>
      <c r="H11" s="9">
        <f t="shared" si="3"/>
        <v>1910.44</v>
      </c>
      <c r="I11" s="9">
        <f t="shared" si="3"/>
        <v>801.81</v>
      </c>
      <c r="J11" s="9">
        <f t="shared" si="3"/>
        <v>0</v>
      </c>
      <c r="K11" s="9">
        <f t="shared" si="3"/>
        <v>0</v>
      </c>
      <c r="L11" s="9">
        <f t="shared" si="3"/>
        <v>941.4</v>
      </c>
      <c r="M11" s="9">
        <f t="shared" si="3"/>
        <v>0</v>
      </c>
      <c r="N11" s="9">
        <f t="shared" si="3"/>
        <v>0</v>
      </c>
      <c r="O11" s="9">
        <f t="shared" si="3"/>
        <v>0</v>
      </c>
      <c r="P11" s="9">
        <f t="shared" si="3"/>
        <v>0</v>
      </c>
      <c r="Q11" s="9">
        <f t="shared" si="3"/>
        <v>279.84</v>
      </c>
      <c r="R11" s="9">
        <f t="shared" si="3"/>
        <v>0</v>
      </c>
      <c r="S11" s="9">
        <f t="shared" si="3"/>
        <v>0</v>
      </c>
      <c r="T11" s="9">
        <f t="shared" si="3"/>
        <v>0</v>
      </c>
      <c r="U11" s="9">
        <f t="shared" si="3"/>
        <v>0</v>
      </c>
      <c r="V11" s="13">
        <f t="shared" si="0"/>
        <v>20461.68</v>
      </c>
      <c r="W11" s="13">
        <f t="shared" si="1"/>
        <v>0</v>
      </c>
    </row>
    <row r="12" ht="18.75" spans="1:23">
      <c r="A12" s="3" t="s">
        <v>28</v>
      </c>
      <c r="B12" s="8" t="s">
        <v>22</v>
      </c>
      <c r="C12" s="9">
        <v>22285.01</v>
      </c>
      <c r="D12" s="9">
        <v>7588.1</v>
      </c>
      <c r="E12" s="9">
        <v>1994.21</v>
      </c>
      <c r="F12" s="9">
        <v>12448.96</v>
      </c>
      <c r="G12" s="9">
        <v>8213.11</v>
      </c>
      <c r="H12" s="9">
        <v>4235.85</v>
      </c>
      <c r="I12" s="9"/>
      <c r="J12" s="9"/>
      <c r="K12" s="9"/>
      <c r="L12" s="9">
        <v>7.36</v>
      </c>
      <c r="M12" s="9"/>
      <c r="N12" s="9"/>
      <c r="O12" s="9">
        <v>14.1</v>
      </c>
      <c r="P12" s="9"/>
      <c r="Q12" s="9">
        <v>194.62</v>
      </c>
      <c r="R12" s="9"/>
      <c r="S12" s="9"/>
      <c r="T12" s="9">
        <v>37.71</v>
      </c>
      <c r="U12" s="9"/>
      <c r="V12" s="13">
        <f t="shared" si="0"/>
        <v>22285.06</v>
      </c>
      <c r="W12" s="13">
        <f t="shared" si="1"/>
        <v>0.0499999999992724</v>
      </c>
    </row>
    <row r="13" ht="18.75" spans="1:23">
      <c r="A13" s="3"/>
      <c r="B13" s="8" t="s">
        <v>23</v>
      </c>
      <c r="C13" s="9">
        <v>4587.65</v>
      </c>
      <c r="D13" s="9">
        <v>327</v>
      </c>
      <c r="E13" s="9">
        <v>1019.04</v>
      </c>
      <c r="F13" s="9">
        <v>2864.92</v>
      </c>
      <c r="G13" s="9">
        <v>2169.08</v>
      </c>
      <c r="H13" s="9">
        <v>695.84</v>
      </c>
      <c r="I13" s="9"/>
      <c r="J13" s="9"/>
      <c r="K13" s="9"/>
      <c r="L13" s="9">
        <v>376.73</v>
      </c>
      <c r="M13" s="9"/>
      <c r="N13" s="9"/>
      <c r="O13" s="9"/>
      <c r="P13" s="9"/>
      <c r="Q13" s="9"/>
      <c r="R13" s="9"/>
      <c r="S13" s="9"/>
      <c r="T13" s="9"/>
      <c r="U13" s="9"/>
      <c r="V13" s="13">
        <f t="shared" si="0"/>
        <v>4587.69</v>
      </c>
      <c r="W13" s="13">
        <f t="shared" si="1"/>
        <v>0.0400000000008731</v>
      </c>
    </row>
    <row r="14" ht="18.75" spans="1:23">
      <c r="A14" s="3"/>
      <c r="B14" s="8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3">
        <f t="shared" si="0"/>
        <v>0</v>
      </c>
      <c r="W14" s="13">
        <f t="shared" si="1"/>
        <v>0</v>
      </c>
    </row>
    <row r="15" ht="18.75" spans="1:23">
      <c r="A15" s="3"/>
      <c r="B15" s="8" t="s">
        <v>25</v>
      </c>
      <c r="C15" s="9">
        <v>1696.49</v>
      </c>
      <c r="D15" s="9">
        <v>1177.3</v>
      </c>
      <c r="E15" s="9">
        <v>281.78</v>
      </c>
      <c r="F15" s="9">
        <v>237.43</v>
      </c>
      <c r="G15" s="9">
        <v>108.63</v>
      </c>
      <c r="H15" s="9">
        <v>128.8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3">
        <f t="shared" si="0"/>
        <v>1696.51</v>
      </c>
      <c r="W15" s="13">
        <f t="shared" si="1"/>
        <v>0.0199999999999818</v>
      </c>
    </row>
    <row r="16" ht="18.75" spans="1:23">
      <c r="A16" s="3"/>
      <c r="B16" s="10" t="s">
        <v>26</v>
      </c>
      <c r="C16" s="9">
        <f t="shared" ref="C16:U16" si="4">SUM(C12:C15)</f>
        <v>28569.15</v>
      </c>
      <c r="D16" s="9">
        <f t="shared" si="4"/>
        <v>9092.4</v>
      </c>
      <c r="E16" s="9">
        <f t="shared" si="4"/>
        <v>3295.03</v>
      </c>
      <c r="F16" s="9">
        <f t="shared" si="4"/>
        <v>15551.31</v>
      </c>
      <c r="G16" s="9">
        <f t="shared" si="4"/>
        <v>10490.82</v>
      </c>
      <c r="H16" s="9">
        <f t="shared" si="4"/>
        <v>5060.49</v>
      </c>
      <c r="I16" s="9">
        <f t="shared" si="4"/>
        <v>0</v>
      </c>
      <c r="J16" s="9">
        <f t="shared" si="4"/>
        <v>0</v>
      </c>
      <c r="K16" s="9">
        <f t="shared" si="4"/>
        <v>0</v>
      </c>
      <c r="L16" s="9">
        <f t="shared" si="4"/>
        <v>384.09</v>
      </c>
      <c r="M16" s="9">
        <f t="shared" si="4"/>
        <v>0</v>
      </c>
      <c r="N16" s="9">
        <f t="shared" si="4"/>
        <v>0</v>
      </c>
      <c r="O16" s="9">
        <f t="shared" si="4"/>
        <v>14.1</v>
      </c>
      <c r="P16" s="9">
        <f t="shared" si="4"/>
        <v>0</v>
      </c>
      <c r="Q16" s="9">
        <f t="shared" si="4"/>
        <v>194.62</v>
      </c>
      <c r="R16" s="9">
        <f t="shared" si="4"/>
        <v>0</v>
      </c>
      <c r="S16" s="9">
        <f t="shared" si="4"/>
        <v>0</v>
      </c>
      <c r="T16" s="9">
        <f t="shared" si="4"/>
        <v>37.71</v>
      </c>
      <c r="U16" s="9">
        <f t="shared" si="4"/>
        <v>0</v>
      </c>
      <c r="V16" s="13">
        <f t="shared" si="0"/>
        <v>28569.26</v>
      </c>
      <c r="W16" s="13">
        <f t="shared" si="1"/>
        <v>0.110000000000582</v>
      </c>
    </row>
    <row r="17" ht="18.75" spans="1:23">
      <c r="A17" s="3" t="s">
        <v>29</v>
      </c>
      <c r="B17" s="8" t="s">
        <v>22</v>
      </c>
      <c r="C17" s="9">
        <v>10332.75</v>
      </c>
      <c r="D17" s="9">
        <v>3103.6</v>
      </c>
      <c r="E17" s="9">
        <v>1851.32</v>
      </c>
      <c r="F17" s="9">
        <v>3713.58</v>
      </c>
      <c r="G17" s="9">
        <v>2420.59</v>
      </c>
      <c r="H17" s="9">
        <v>1292.99</v>
      </c>
      <c r="I17" s="9">
        <v>537.06</v>
      </c>
      <c r="J17" s="9"/>
      <c r="K17" s="9"/>
      <c r="L17" s="9"/>
      <c r="M17" s="9"/>
      <c r="N17" s="9"/>
      <c r="O17" s="9">
        <v>45.6</v>
      </c>
      <c r="P17" s="9"/>
      <c r="Q17" s="9">
        <v>52</v>
      </c>
      <c r="R17" s="9"/>
      <c r="S17" s="9">
        <v>1029.6</v>
      </c>
      <c r="T17" s="9"/>
      <c r="U17" s="9"/>
      <c r="V17" s="13">
        <f t="shared" si="0"/>
        <v>10332.76</v>
      </c>
      <c r="W17" s="13">
        <f t="shared" si="1"/>
        <v>0.0100000000002183</v>
      </c>
    </row>
    <row r="18" ht="18.75" spans="1:23">
      <c r="A18" s="3"/>
      <c r="B18" s="8" t="s">
        <v>23</v>
      </c>
      <c r="C18" s="9">
        <v>8839.62</v>
      </c>
      <c r="D18" s="9">
        <v>3155.87</v>
      </c>
      <c r="E18" s="9">
        <v>1026.6</v>
      </c>
      <c r="F18" s="9">
        <v>3826.09</v>
      </c>
      <c r="G18" s="9">
        <v>3402.07</v>
      </c>
      <c r="H18" s="9">
        <v>424.02</v>
      </c>
      <c r="I18" s="9">
        <v>669.42</v>
      </c>
      <c r="J18" s="9"/>
      <c r="K18" s="9"/>
      <c r="L18" s="9"/>
      <c r="M18" s="9"/>
      <c r="N18" s="9"/>
      <c r="O18" s="9">
        <v>82.24</v>
      </c>
      <c r="P18" s="9"/>
      <c r="Q18" s="9"/>
      <c r="R18" s="9"/>
      <c r="S18" s="9">
        <v>79.4</v>
      </c>
      <c r="T18" s="9"/>
      <c r="U18" s="9"/>
      <c r="V18" s="13">
        <f t="shared" si="0"/>
        <v>8839.62</v>
      </c>
      <c r="W18" s="13">
        <f t="shared" si="1"/>
        <v>0</v>
      </c>
    </row>
    <row r="19" ht="18.75" spans="1:23">
      <c r="A19" s="3"/>
      <c r="B19" s="8" t="s">
        <v>24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3">
        <f t="shared" si="0"/>
        <v>0</v>
      </c>
      <c r="W19" s="13">
        <f t="shared" si="1"/>
        <v>0</v>
      </c>
    </row>
    <row r="20" ht="18.75" spans="1:23">
      <c r="A20" s="3"/>
      <c r="B20" s="8" t="s">
        <v>25</v>
      </c>
      <c r="C20" s="9">
        <v>3399.36</v>
      </c>
      <c r="D20" s="9">
        <v>2455.53</v>
      </c>
      <c r="E20" s="9"/>
      <c r="F20" s="9">
        <v>873.46</v>
      </c>
      <c r="G20" s="9">
        <v>716.63</v>
      </c>
      <c r="H20" s="9">
        <v>156.83</v>
      </c>
      <c r="I20" s="9">
        <v>70.37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3">
        <f t="shared" si="0"/>
        <v>3399.36</v>
      </c>
      <c r="W20" s="13">
        <f t="shared" si="1"/>
        <v>0</v>
      </c>
    </row>
    <row r="21" ht="18.75" spans="1:23">
      <c r="A21" s="3"/>
      <c r="B21" s="10" t="s">
        <v>26</v>
      </c>
      <c r="C21" s="9">
        <f t="shared" ref="C21:U21" si="5">SUM(C17:C20)</f>
        <v>22571.73</v>
      </c>
      <c r="D21" s="9">
        <f t="shared" si="5"/>
        <v>8715</v>
      </c>
      <c r="E21" s="9">
        <f t="shared" si="5"/>
        <v>2877.92</v>
      </c>
      <c r="F21" s="9">
        <f t="shared" si="5"/>
        <v>8413.13</v>
      </c>
      <c r="G21" s="9">
        <f t="shared" si="5"/>
        <v>6539.29</v>
      </c>
      <c r="H21" s="9">
        <f t="shared" si="5"/>
        <v>1873.84</v>
      </c>
      <c r="I21" s="9">
        <f t="shared" si="5"/>
        <v>1276.85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  <c r="O21" s="9">
        <f t="shared" si="5"/>
        <v>127.84</v>
      </c>
      <c r="P21" s="9">
        <f t="shared" si="5"/>
        <v>0</v>
      </c>
      <c r="Q21" s="9">
        <f t="shared" si="5"/>
        <v>52</v>
      </c>
      <c r="R21" s="9">
        <f t="shared" si="5"/>
        <v>0</v>
      </c>
      <c r="S21" s="9">
        <f t="shared" si="5"/>
        <v>1109</v>
      </c>
      <c r="T21" s="9">
        <f t="shared" si="5"/>
        <v>0</v>
      </c>
      <c r="U21" s="9">
        <f t="shared" si="5"/>
        <v>0</v>
      </c>
      <c r="V21" s="13">
        <f t="shared" si="0"/>
        <v>22571.74</v>
      </c>
      <c r="W21" s="13">
        <f t="shared" si="1"/>
        <v>0.00999999999839929</v>
      </c>
    </row>
    <row r="22" ht="18.75" spans="1:23">
      <c r="A22" s="3" t="s">
        <v>30</v>
      </c>
      <c r="B22" s="8" t="s">
        <v>22</v>
      </c>
      <c r="C22" s="9">
        <v>16365.58</v>
      </c>
      <c r="D22" s="9">
        <v>4325.5</v>
      </c>
      <c r="E22" s="9">
        <v>2146.11</v>
      </c>
      <c r="F22" s="9">
        <v>6428.4</v>
      </c>
      <c r="G22" s="9">
        <v>5577.05</v>
      </c>
      <c r="H22" s="9">
        <v>851.35</v>
      </c>
      <c r="I22" s="9">
        <v>224.12</v>
      </c>
      <c r="J22" s="9">
        <v>536.48</v>
      </c>
      <c r="K22" s="9">
        <v>2012.1</v>
      </c>
      <c r="L22" s="9">
        <v>372.9</v>
      </c>
      <c r="M22" s="9"/>
      <c r="N22" s="9"/>
      <c r="O22" s="9">
        <v>91</v>
      </c>
      <c r="P22" s="9"/>
      <c r="Q22" s="9">
        <v>228.96</v>
      </c>
      <c r="R22" s="9"/>
      <c r="S22" s="9"/>
      <c r="T22" s="9"/>
      <c r="U22" s="9"/>
      <c r="V22" s="13">
        <f t="shared" si="0"/>
        <v>16365.57</v>
      </c>
      <c r="W22" s="13">
        <f t="shared" si="1"/>
        <v>-0.0100000000002183</v>
      </c>
    </row>
    <row r="23" ht="18.75" spans="1:23">
      <c r="A23" s="3"/>
      <c r="B23" s="8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3">
        <f t="shared" si="0"/>
        <v>0</v>
      </c>
      <c r="W23" s="13">
        <f t="shared" si="1"/>
        <v>0</v>
      </c>
    </row>
    <row r="24" ht="18.75" spans="1:23">
      <c r="A24" s="3"/>
      <c r="B24" s="8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3">
        <f t="shared" si="0"/>
        <v>0</v>
      </c>
      <c r="W24" s="13">
        <f t="shared" si="1"/>
        <v>0</v>
      </c>
    </row>
    <row r="25" ht="18.75" spans="1:23">
      <c r="A25" s="3"/>
      <c r="B25" s="8" t="s">
        <v>25</v>
      </c>
      <c r="C25" s="9">
        <v>11819.21</v>
      </c>
      <c r="D25" s="9">
        <v>4080.1</v>
      </c>
      <c r="E25" s="9">
        <v>4174.9</v>
      </c>
      <c r="F25" s="9">
        <v>3564.3</v>
      </c>
      <c r="G25" s="9">
        <v>2688.56</v>
      </c>
      <c r="H25" s="9">
        <v>875.74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3">
        <f t="shared" si="0"/>
        <v>11819.3</v>
      </c>
      <c r="W25" s="13">
        <f t="shared" si="1"/>
        <v>0.0900000000001455</v>
      </c>
    </row>
    <row r="26" ht="18.75" spans="1:23">
      <c r="A26" s="3"/>
      <c r="B26" s="10" t="s">
        <v>26</v>
      </c>
      <c r="C26" s="9">
        <f t="shared" ref="C26:U26" si="6">SUM(C22:C25)</f>
        <v>28184.79</v>
      </c>
      <c r="D26" s="9">
        <f t="shared" si="6"/>
        <v>8405.6</v>
      </c>
      <c r="E26" s="9">
        <f t="shared" si="6"/>
        <v>6321.01</v>
      </c>
      <c r="F26" s="9">
        <f t="shared" si="6"/>
        <v>9992.7</v>
      </c>
      <c r="G26" s="9">
        <f t="shared" si="6"/>
        <v>8265.61</v>
      </c>
      <c r="H26" s="9">
        <f t="shared" si="6"/>
        <v>1727.09</v>
      </c>
      <c r="I26" s="9">
        <f t="shared" si="6"/>
        <v>224.12</v>
      </c>
      <c r="J26" s="9">
        <f t="shared" si="6"/>
        <v>536.48</v>
      </c>
      <c r="K26" s="9">
        <f t="shared" si="6"/>
        <v>2012.1</v>
      </c>
      <c r="L26" s="9">
        <f t="shared" si="6"/>
        <v>372.9</v>
      </c>
      <c r="M26" s="9">
        <f t="shared" si="6"/>
        <v>0</v>
      </c>
      <c r="N26" s="9">
        <f t="shared" si="6"/>
        <v>0</v>
      </c>
      <c r="O26" s="9">
        <f t="shared" si="6"/>
        <v>91</v>
      </c>
      <c r="P26" s="9">
        <f t="shared" si="6"/>
        <v>0</v>
      </c>
      <c r="Q26" s="9">
        <f t="shared" si="6"/>
        <v>228.96</v>
      </c>
      <c r="R26" s="9">
        <f t="shared" si="6"/>
        <v>0</v>
      </c>
      <c r="S26" s="9">
        <f t="shared" si="6"/>
        <v>0</v>
      </c>
      <c r="T26" s="9">
        <f t="shared" si="6"/>
        <v>0</v>
      </c>
      <c r="U26" s="9">
        <f t="shared" si="6"/>
        <v>0</v>
      </c>
      <c r="V26" s="13">
        <f t="shared" si="0"/>
        <v>28184.87</v>
      </c>
      <c r="W26" s="13">
        <f t="shared" si="1"/>
        <v>0.0800000000017462</v>
      </c>
    </row>
    <row r="27" ht="18.75" spans="1:23">
      <c r="A27" s="3" t="s">
        <v>31</v>
      </c>
      <c r="B27" s="8" t="s">
        <v>22</v>
      </c>
      <c r="C27" s="9">
        <v>11098.02</v>
      </c>
      <c r="D27" s="9">
        <v>2713.8</v>
      </c>
      <c r="E27" s="9">
        <v>453.2</v>
      </c>
      <c r="F27" s="9">
        <v>6563.49</v>
      </c>
      <c r="G27" s="9">
        <v>5792.59</v>
      </c>
      <c r="H27" s="9">
        <v>770.9</v>
      </c>
      <c r="I27" s="9"/>
      <c r="J27" s="9">
        <v>1170.4</v>
      </c>
      <c r="K27" s="9"/>
      <c r="L27" s="9">
        <v>16</v>
      </c>
      <c r="M27" s="9"/>
      <c r="N27" s="9"/>
      <c r="O27" s="9">
        <v>136.13</v>
      </c>
      <c r="P27" s="9"/>
      <c r="Q27" s="9">
        <v>45</v>
      </c>
      <c r="R27" s="9"/>
      <c r="S27" s="9"/>
      <c r="T27" s="9"/>
      <c r="U27" s="9"/>
      <c r="V27" s="13">
        <f t="shared" si="0"/>
        <v>11098.02</v>
      </c>
      <c r="W27" s="13">
        <f t="shared" si="1"/>
        <v>0</v>
      </c>
    </row>
    <row r="28" ht="18.75" spans="1:23">
      <c r="A28" s="3"/>
      <c r="B28" s="8" t="s">
        <v>23</v>
      </c>
      <c r="C28" s="9">
        <v>2995.74</v>
      </c>
      <c r="D28" s="9">
        <v>1549</v>
      </c>
      <c r="E28" s="9">
        <v>281.94</v>
      </c>
      <c r="F28" s="9">
        <v>1047.74</v>
      </c>
      <c r="G28" s="9">
        <v>869.1</v>
      </c>
      <c r="H28" s="9">
        <v>178.64</v>
      </c>
      <c r="I28" s="9"/>
      <c r="J28" s="9"/>
      <c r="K28" s="9"/>
      <c r="L28" s="9">
        <v>110</v>
      </c>
      <c r="M28" s="9"/>
      <c r="N28" s="9"/>
      <c r="O28" s="9"/>
      <c r="P28" s="9"/>
      <c r="Q28" s="9">
        <v>7.04</v>
      </c>
      <c r="R28" s="9"/>
      <c r="S28" s="9"/>
      <c r="T28" s="9"/>
      <c r="U28" s="9"/>
      <c r="V28" s="13">
        <f t="shared" si="0"/>
        <v>2995.72</v>
      </c>
      <c r="W28" s="13">
        <f t="shared" si="1"/>
        <v>-0.0199999999995271</v>
      </c>
    </row>
    <row r="29" ht="18.75" spans="1:23">
      <c r="A29" s="3"/>
      <c r="B29" s="8" t="s">
        <v>24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3">
        <f t="shared" si="0"/>
        <v>0</v>
      </c>
      <c r="W29" s="13">
        <f t="shared" si="1"/>
        <v>0</v>
      </c>
    </row>
    <row r="30" ht="18.75" spans="1:23">
      <c r="A30" s="3"/>
      <c r="B30" s="8" t="s">
        <v>25</v>
      </c>
      <c r="C30" s="9">
        <v>3415.58</v>
      </c>
      <c r="D30" s="9">
        <v>862.3</v>
      </c>
      <c r="E30" s="9">
        <v>298.57</v>
      </c>
      <c r="F30" s="9">
        <v>909.38</v>
      </c>
      <c r="G30" s="9">
        <v>654.31</v>
      </c>
      <c r="H30" s="9">
        <v>255.07</v>
      </c>
      <c r="I30" s="9"/>
      <c r="J30" s="9"/>
      <c r="K30" s="9"/>
      <c r="L30" s="9">
        <v>1345.33</v>
      </c>
      <c r="M30" s="9"/>
      <c r="N30" s="9"/>
      <c r="O30" s="9"/>
      <c r="P30" s="9"/>
      <c r="Q30" s="9"/>
      <c r="R30" s="9"/>
      <c r="S30" s="9"/>
      <c r="T30" s="9"/>
      <c r="U30" s="9"/>
      <c r="V30" s="13">
        <f t="shared" si="0"/>
        <v>3415.58</v>
      </c>
      <c r="W30" s="13">
        <f t="shared" si="1"/>
        <v>0</v>
      </c>
    </row>
    <row r="31" ht="18.75" spans="1:23">
      <c r="A31" s="3"/>
      <c r="B31" s="10" t="s">
        <v>26</v>
      </c>
      <c r="C31" s="9">
        <f t="shared" ref="C31:U31" si="7">SUM(C27:C30)</f>
        <v>17509.34</v>
      </c>
      <c r="D31" s="9">
        <v>5125.1</v>
      </c>
      <c r="E31" s="9">
        <f t="shared" si="7"/>
        <v>1033.71</v>
      </c>
      <c r="F31" s="9">
        <f t="shared" si="7"/>
        <v>8520.61</v>
      </c>
      <c r="G31" s="9">
        <f t="shared" si="7"/>
        <v>7316</v>
      </c>
      <c r="H31" s="9">
        <f t="shared" si="7"/>
        <v>1204.61</v>
      </c>
      <c r="I31" s="9">
        <f t="shared" si="7"/>
        <v>0</v>
      </c>
      <c r="J31" s="9">
        <f t="shared" si="7"/>
        <v>1170.4</v>
      </c>
      <c r="K31" s="9">
        <f t="shared" si="7"/>
        <v>0</v>
      </c>
      <c r="L31" s="9">
        <f t="shared" si="7"/>
        <v>1471.33</v>
      </c>
      <c r="M31" s="9">
        <f t="shared" si="7"/>
        <v>0</v>
      </c>
      <c r="N31" s="9">
        <f t="shared" si="7"/>
        <v>0</v>
      </c>
      <c r="O31" s="9">
        <f t="shared" si="7"/>
        <v>136.13</v>
      </c>
      <c r="P31" s="9">
        <f t="shared" si="7"/>
        <v>0</v>
      </c>
      <c r="Q31" s="9">
        <f t="shared" si="7"/>
        <v>52.04</v>
      </c>
      <c r="R31" s="9">
        <f t="shared" si="7"/>
        <v>0</v>
      </c>
      <c r="S31" s="9">
        <f t="shared" si="7"/>
        <v>0</v>
      </c>
      <c r="T31" s="9">
        <f t="shared" si="7"/>
        <v>0</v>
      </c>
      <c r="U31" s="9">
        <f t="shared" si="7"/>
        <v>0</v>
      </c>
      <c r="V31" s="13">
        <f t="shared" si="0"/>
        <v>17509.32</v>
      </c>
      <c r="W31" s="13">
        <f t="shared" si="1"/>
        <v>-0.0200000000004366</v>
      </c>
    </row>
    <row r="32" ht="18.75" spans="1:23">
      <c r="A32" s="3" t="s">
        <v>32</v>
      </c>
      <c r="B32" s="8" t="s">
        <v>22</v>
      </c>
      <c r="C32" s="9">
        <v>17141.14</v>
      </c>
      <c r="D32" s="9">
        <v>2850.84</v>
      </c>
      <c r="E32" s="9">
        <v>3528.96</v>
      </c>
      <c r="F32" s="9">
        <v>6419.16</v>
      </c>
      <c r="G32" s="9">
        <v>3534.52</v>
      </c>
      <c r="H32" s="9">
        <v>2884.64</v>
      </c>
      <c r="I32" s="9">
        <v>1025.09</v>
      </c>
      <c r="J32" s="9">
        <v>2847.2</v>
      </c>
      <c r="K32" s="9">
        <v>31.68</v>
      </c>
      <c r="L32" s="9"/>
      <c r="M32" s="9"/>
      <c r="N32" s="9"/>
      <c r="O32" s="9">
        <v>99.5</v>
      </c>
      <c r="P32" s="9"/>
      <c r="Q32" s="9">
        <v>338.71</v>
      </c>
      <c r="R32" s="9"/>
      <c r="S32" s="9"/>
      <c r="T32" s="9"/>
      <c r="U32" s="9"/>
      <c r="V32" s="13">
        <f t="shared" si="0"/>
        <v>17141.14</v>
      </c>
      <c r="W32" s="13">
        <f t="shared" si="1"/>
        <v>0</v>
      </c>
    </row>
    <row r="33" ht="18.75" spans="1:23">
      <c r="A33" s="3"/>
      <c r="B33" s="8" t="s">
        <v>23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3">
        <f t="shared" si="0"/>
        <v>0</v>
      </c>
      <c r="W33" s="13">
        <f t="shared" si="1"/>
        <v>0</v>
      </c>
    </row>
    <row r="34" ht="18.75" spans="1:23">
      <c r="A34" s="3"/>
      <c r="B34" s="8" t="s">
        <v>24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3">
        <f t="shared" si="0"/>
        <v>0</v>
      </c>
      <c r="W34" s="13">
        <f t="shared" si="1"/>
        <v>0</v>
      </c>
    </row>
    <row r="35" ht="18.75" spans="1:23">
      <c r="A35" s="3"/>
      <c r="B35" s="8" t="s">
        <v>25</v>
      </c>
      <c r="C35" s="9">
        <v>1676.78</v>
      </c>
      <c r="D35" s="9">
        <v>1014.35</v>
      </c>
      <c r="E35" s="9"/>
      <c r="F35" s="9">
        <v>620.72</v>
      </c>
      <c r="G35" s="9">
        <v>620.72</v>
      </c>
      <c r="H35" s="9"/>
      <c r="I35" s="9"/>
      <c r="J35" s="9"/>
      <c r="K35" s="9"/>
      <c r="L35" s="9"/>
      <c r="M35" s="9"/>
      <c r="N35" s="9"/>
      <c r="O35" s="9"/>
      <c r="P35" s="9"/>
      <c r="Q35" s="9">
        <v>41.71</v>
      </c>
      <c r="R35" s="9"/>
      <c r="S35" s="9"/>
      <c r="T35" s="9"/>
      <c r="U35" s="9"/>
      <c r="V35" s="13">
        <f t="shared" si="0"/>
        <v>1676.78</v>
      </c>
      <c r="W35" s="13">
        <f t="shared" si="1"/>
        <v>0</v>
      </c>
    </row>
    <row r="36" ht="18.75" spans="1:23">
      <c r="A36" s="3"/>
      <c r="B36" s="10" t="s">
        <v>26</v>
      </c>
      <c r="C36" s="9">
        <f t="shared" ref="C36:U36" si="8">SUM(C32:C35)</f>
        <v>18817.92</v>
      </c>
      <c r="D36" s="9">
        <f t="shared" si="8"/>
        <v>3865.19</v>
      </c>
      <c r="E36" s="9">
        <f t="shared" si="8"/>
        <v>3528.96</v>
      </c>
      <c r="F36" s="9">
        <f t="shared" si="8"/>
        <v>7039.88</v>
      </c>
      <c r="G36" s="9">
        <f t="shared" si="8"/>
        <v>4155.24</v>
      </c>
      <c r="H36" s="9">
        <f t="shared" si="8"/>
        <v>2884.64</v>
      </c>
      <c r="I36" s="9">
        <f t="shared" si="8"/>
        <v>1025.09</v>
      </c>
      <c r="J36" s="9">
        <f t="shared" si="8"/>
        <v>2847.2</v>
      </c>
      <c r="K36" s="9">
        <f t="shared" si="8"/>
        <v>31.68</v>
      </c>
      <c r="L36" s="9">
        <f t="shared" si="8"/>
        <v>0</v>
      </c>
      <c r="M36" s="9">
        <f t="shared" si="8"/>
        <v>0</v>
      </c>
      <c r="N36" s="9">
        <f t="shared" si="8"/>
        <v>0</v>
      </c>
      <c r="O36" s="9">
        <f t="shared" si="8"/>
        <v>99.5</v>
      </c>
      <c r="P36" s="9">
        <f t="shared" si="8"/>
        <v>0</v>
      </c>
      <c r="Q36" s="9">
        <f t="shared" si="8"/>
        <v>380.42</v>
      </c>
      <c r="R36" s="9">
        <f t="shared" si="8"/>
        <v>0</v>
      </c>
      <c r="S36" s="9">
        <f t="shared" si="8"/>
        <v>0</v>
      </c>
      <c r="T36" s="9">
        <f t="shared" si="8"/>
        <v>0</v>
      </c>
      <c r="U36" s="9">
        <f t="shared" si="8"/>
        <v>0</v>
      </c>
      <c r="V36" s="13">
        <f t="shared" si="0"/>
        <v>18817.92</v>
      </c>
      <c r="W36" s="13">
        <f t="shared" si="1"/>
        <v>0</v>
      </c>
    </row>
    <row r="37" ht="18.75" spans="1:23">
      <c r="A37" s="3" t="s">
        <v>33</v>
      </c>
      <c r="B37" s="8" t="s">
        <v>22</v>
      </c>
      <c r="C37" s="9">
        <v>11436.59</v>
      </c>
      <c r="D37" s="9">
        <v>1821.2</v>
      </c>
      <c r="E37" s="9">
        <v>359.24</v>
      </c>
      <c r="F37" s="9">
        <v>6160.64</v>
      </c>
      <c r="G37" s="9">
        <v>3149.76</v>
      </c>
      <c r="H37" s="9">
        <v>3010.88</v>
      </c>
      <c r="I37" s="9">
        <v>493.26</v>
      </c>
      <c r="J37" s="9"/>
      <c r="K37" s="9"/>
      <c r="L37" s="9"/>
      <c r="M37" s="9"/>
      <c r="N37" s="9"/>
      <c r="O37" s="9"/>
      <c r="P37" s="9"/>
      <c r="Q37" s="9"/>
      <c r="R37" s="9"/>
      <c r="S37" s="9">
        <v>2602.3</v>
      </c>
      <c r="T37" s="9"/>
      <c r="U37" s="9"/>
      <c r="V37" s="13">
        <f t="shared" si="0"/>
        <v>11436.64</v>
      </c>
      <c r="W37" s="13">
        <f t="shared" si="1"/>
        <v>0.0500000000010914</v>
      </c>
    </row>
    <row r="38" ht="18.75" spans="1:23">
      <c r="A38" s="3"/>
      <c r="B38" s="8" t="s">
        <v>23</v>
      </c>
      <c r="C38" s="9">
        <v>3030.2</v>
      </c>
      <c r="D38" s="9">
        <v>-118.22</v>
      </c>
      <c r="E38" s="9"/>
      <c r="F38" s="9">
        <v>3148.42</v>
      </c>
      <c r="G38" s="9">
        <v>2655.62</v>
      </c>
      <c r="H38" s="9">
        <v>492.8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13">
        <f t="shared" si="0"/>
        <v>3030.2</v>
      </c>
      <c r="W38" s="13">
        <f t="shared" si="1"/>
        <v>0</v>
      </c>
    </row>
    <row r="39" ht="18.75" spans="1:23">
      <c r="A39" s="3"/>
      <c r="B39" s="8" t="s">
        <v>24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3">
        <f t="shared" si="0"/>
        <v>0</v>
      </c>
      <c r="W39" s="13">
        <f t="shared" si="1"/>
        <v>0</v>
      </c>
    </row>
    <row r="40" ht="18.75" spans="1:23">
      <c r="A40" s="3"/>
      <c r="B40" s="8" t="s">
        <v>25</v>
      </c>
      <c r="C40" s="9">
        <v>3716.88</v>
      </c>
      <c r="D40" s="9">
        <v>1353.4</v>
      </c>
      <c r="E40" s="9">
        <v>874.45</v>
      </c>
      <c r="F40" s="9">
        <v>1489</v>
      </c>
      <c r="G40" s="9">
        <v>817.43</v>
      </c>
      <c r="H40" s="9">
        <v>671.57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13">
        <f t="shared" si="0"/>
        <v>3716.85</v>
      </c>
      <c r="W40" s="13">
        <f t="shared" si="1"/>
        <v>-0.0300000000002001</v>
      </c>
    </row>
    <row r="41" ht="18.75" spans="1:23">
      <c r="A41" s="3"/>
      <c r="B41" s="10" t="s">
        <v>26</v>
      </c>
      <c r="C41" s="9">
        <f t="shared" ref="C41:U41" si="9">SUM(C37:C40)</f>
        <v>18183.67</v>
      </c>
      <c r="D41" s="9">
        <f t="shared" si="9"/>
        <v>3056.38</v>
      </c>
      <c r="E41" s="9">
        <f t="shared" si="9"/>
        <v>1233.69</v>
      </c>
      <c r="F41" s="9">
        <f t="shared" si="9"/>
        <v>10798.06</v>
      </c>
      <c r="G41" s="9">
        <f t="shared" si="9"/>
        <v>6622.81</v>
      </c>
      <c r="H41" s="9">
        <f t="shared" si="9"/>
        <v>4175.25</v>
      </c>
      <c r="I41" s="9">
        <f t="shared" si="9"/>
        <v>493.26</v>
      </c>
      <c r="J41" s="9">
        <f t="shared" si="9"/>
        <v>0</v>
      </c>
      <c r="K41" s="9">
        <f t="shared" si="9"/>
        <v>0</v>
      </c>
      <c r="L41" s="9">
        <f t="shared" si="9"/>
        <v>0</v>
      </c>
      <c r="M41" s="9">
        <f t="shared" si="9"/>
        <v>0</v>
      </c>
      <c r="N41" s="9">
        <f t="shared" si="9"/>
        <v>0</v>
      </c>
      <c r="O41" s="9">
        <f t="shared" si="9"/>
        <v>0</v>
      </c>
      <c r="P41" s="9">
        <f t="shared" si="9"/>
        <v>0</v>
      </c>
      <c r="Q41" s="9">
        <f t="shared" si="9"/>
        <v>0</v>
      </c>
      <c r="R41" s="9">
        <f t="shared" si="9"/>
        <v>0</v>
      </c>
      <c r="S41" s="9">
        <f t="shared" si="9"/>
        <v>2602.3</v>
      </c>
      <c r="T41" s="9">
        <f t="shared" si="9"/>
        <v>0</v>
      </c>
      <c r="U41" s="9">
        <f t="shared" si="9"/>
        <v>0</v>
      </c>
      <c r="V41" s="13">
        <f t="shared" si="0"/>
        <v>18183.69</v>
      </c>
      <c r="W41" s="13">
        <f t="shared" si="1"/>
        <v>0.0200000000004366</v>
      </c>
    </row>
    <row r="42" ht="18.75" spans="1:23">
      <c r="A42" s="3" t="s">
        <v>34</v>
      </c>
      <c r="B42" s="8" t="s">
        <v>22</v>
      </c>
      <c r="C42" s="9">
        <v>22349.62</v>
      </c>
      <c r="D42" s="9">
        <v>3470.98</v>
      </c>
      <c r="E42" s="9">
        <v>4588.33</v>
      </c>
      <c r="F42" s="9">
        <v>9058.33</v>
      </c>
      <c r="G42" s="9">
        <v>7942.72</v>
      </c>
      <c r="H42" s="9">
        <v>1115.61</v>
      </c>
      <c r="I42" s="9">
        <v>586.04</v>
      </c>
      <c r="J42" s="9">
        <v>3281.28</v>
      </c>
      <c r="K42" s="9">
        <v>416</v>
      </c>
      <c r="L42" s="9"/>
      <c r="M42" s="9"/>
      <c r="N42" s="9"/>
      <c r="O42" s="9">
        <v>948.66</v>
      </c>
      <c r="P42" s="9"/>
      <c r="Q42" s="9"/>
      <c r="R42" s="9"/>
      <c r="S42" s="9"/>
      <c r="T42" s="9"/>
      <c r="U42" s="9"/>
      <c r="V42" s="13">
        <f t="shared" si="0"/>
        <v>22349.62</v>
      </c>
      <c r="W42" s="13">
        <f t="shared" si="1"/>
        <v>0</v>
      </c>
    </row>
    <row r="43" ht="18.75" spans="1:23">
      <c r="A43" s="3"/>
      <c r="B43" s="8" t="s">
        <v>23</v>
      </c>
      <c r="C43" s="9">
        <v>6501.61</v>
      </c>
      <c r="D43" s="9">
        <v>2476.22</v>
      </c>
      <c r="E43" s="9">
        <v>319.73</v>
      </c>
      <c r="F43" s="9">
        <v>2028.46</v>
      </c>
      <c r="G43" s="9">
        <v>1436.41</v>
      </c>
      <c r="H43" s="9">
        <v>592.05</v>
      </c>
      <c r="I43" s="9">
        <v>1403.76</v>
      </c>
      <c r="J43" s="9"/>
      <c r="K43" s="9">
        <v>153.4</v>
      </c>
      <c r="L43" s="9"/>
      <c r="M43" s="9"/>
      <c r="N43" s="9"/>
      <c r="O43" s="9">
        <v>5.5</v>
      </c>
      <c r="P43" s="9"/>
      <c r="Q43" s="9"/>
      <c r="R43" s="9"/>
      <c r="S43" s="9">
        <v>72.6</v>
      </c>
      <c r="T43" s="9">
        <v>41.94</v>
      </c>
      <c r="U43" s="9"/>
      <c r="V43" s="13">
        <f t="shared" si="0"/>
        <v>6501.61</v>
      </c>
      <c r="W43" s="13">
        <f t="shared" si="1"/>
        <v>0</v>
      </c>
    </row>
    <row r="44" ht="18.75" spans="1:23">
      <c r="A44" s="3"/>
      <c r="B44" s="8" t="s">
        <v>24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>
        <f t="shared" si="0"/>
        <v>0</v>
      </c>
      <c r="W44" s="13">
        <f t="shared" si="1"/>
        <v>0</v>
      </c>
    </row>
    <row r="45" ht="18.75" spans="1:23">
      <c r="A45" s="3"/>
      <c r="B45" s="8" t="s">
        <v>25</v>
      </c>
      <c r="C45" s="9">
        <v>4339.11</v>
      </c>
      <c r="D45" s="9">
        <v>1341.74</v>
      </c>
      <c r="E45" s="9">
        <v>537.98</v>
      </c>
      <c r="F45" s="9">
        <v>2357.06</v>
      </c>
      <c r="G45" s="9">
        <v>1452.3</v>
      </c>
      <c r="H45" s="9">
        <v>904.76</v>
      </c>
      <c r="I45" s="9">
        <v>102.33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3">
        <f t="shared" si="0"/>
        <v>4339.11</v>
      </c>
      <c r="W45" s="13">
        <f t="shared" si="1"/>
        <v>0</v>
      </c>
    </row>
    <row r="46" ht="18.75" spans="1:23">
      <c r="A46" s="3"/>
      <c r="B46" s="10" t="s">
        <v>26</v>
      </c>
      <c r="C46" s="9">
        <f t="shared" ref="C46:U46" si="10">SUM(C42:C45)</f>
        <v>33190.34</v>
      </c>
      <c r="D46" s="9">
        <f t="shared" si="10"/>
        <v>7288.94</v>
      </c>
      <c r="E46" s="9">
        <f t="shared" si="10"/>
        <v>5446.04</v>
      </c>
      <c r="F46" s="9">
        <f t="shared" si="10"/>
        <v>13443.85</v>
      </c>
      <c r="G46" s="9">
        <f t="shared" si="10"/>
        <v>10831.43</v>
      </c>
      <c r="H46" s="9">
        <f t="shared" si="10"/>
        <v>2612.42</v>
      </c>
      <c r="I46" s="9">
        <f t="shared" si="10"/>
        <v>2092.13</v>
      </c>
      <c r="J46" s="9">
        <f t="shared" si="10"/>
        <v>3281.28</v>
      </c>
      <c r="K46" s="9">
        <f t="shared" si="10"/>
        <v>569.4</v>
      </c>
      <c r="L46" s="9">
        <f t="shared" si="10"/>
        <v>0</v>
      </c>
      <c r="M46" s="9">
        <f t="shared" si="10"/>
        <v>0</v>
      </c>
      <c r="N46" s="9">
        <f t="shared" si="10"/>
        <v>0</v>
      </c>
      <c r="O46" s="9">
        <f t="shared" si="10"/>
        <v>954.16</v>
      </c>
      <c r="P46" s="9">
        <f t="shared" si="10"/>
        <v>0</v>
      </c>
      <c r="Q46" s="9">
        <f t="shared" si="10"/>
        <v>0</v>
      </c>
      <c r="R46" s="9">
        <f t="shared" si="10"/>
        <v>0</v>
      </c>
      <c r="S46" s="9">
        <f t="shared" si="10"/>
        <v>72.6</v>
      </c>
      <c r="T46" s="9">
        <f t="shared" si="10"/>
        <v>41.94</v>
      </c>
      <c r="U46" s="9">
        <f t="shared" si="10"/>
        <v>0</v>
      </c>
      <c r="V46" s="13">
        <f t="shared" si="0"/>
        <v>33190.34</v>
      </c>
      <c r="W46" s="13">
        <f t="shared" si="1"/>
        <v>0</v>
      </c>
    </row>
    <row r="47" ht="18.75" spans="1:23">
      <c r="A47" s="3" t="s">
        <v>35</v>
      </c>
      <c r="B47" s="8" t="s">
        <v>22</v>
      </c>
      <c r="C47" s="9">
        <v>9768.35</v>
      </c>
      <c r="D47" s="9">
        <v>706.46</v>
      </c>
      <c r="E47" s="9">
        <v>233.82</v>
      </c>
      <c r="F47" s="9">
        <v>8129.56</v>
      </c>
      <c r="G47" s="9">
        <v>5881.4</v>
      </c>
      <c r="H47" s="9">
        <v>2248.16</v>
      </c>
      <c r="I47" s="9">
        <v>162.04</v>
      </c>
      <c r="J47" s="9"/>
      <c r="K47" s="9"/>
      <c r="L47" s="9">
        <v>30.3</v>
      </c>
      <c r="M47" s="9"/>
      <c r="N47" s="9"/>
      <c r="O47" s="9"/>
      <c r="P47" s="9"/>
      <c r="Q47" s="9">
        <v>262.24</v>
      </c>
      <c r="R47" s="9">
        <v>228</v>
      </c>
      <c r="S47" s="9">
        <v>15.93</v>
      </c>
      <c r="T47" s="9"/>
      <c r="U47" s="9"/>
      <c r="V47" s="13">
        <f t="shared" si="0"/>
        <v>9768.35</v>
      </c>
      <c r="W47" s="13">
        <f t="shared" si="1"/>
        <v>0</v>
      </c>
    </row>
    <row r="48" ht="18.75" spans="1:23">
      <c r="A48" s="3"/>
      <c r="B48" s="8" t="s">
        <v>23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3">
        <f t="shared" si="0"/>
        <v>0</v>
      </c>
      <c r="W48" s="13">
        <f t="shared" si="1"/>
        <v>0</v>
      </c>
    </row>
    <row r="49" ht="18.75" spans="1:23">
      <c r="A49" s="3"/>
      <c r="B49" s="8" t="s">
        <v>24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3">
        <f t="shared" si="0"/>
        <v>0</v>
      </c>
      <c r="W49" s="13">
        <f t="shared" si="1"/>
        <v>0</v>
      </c>
    </row>
    <row r="50" ht="18.75" spans="1:23">
      <c r="A50" s="3"/>
      <c r="B50" s="8" t="s">
        <v>25</v>
      </c>
      <c r="C50" s="9">
        <v>3951.77</v>
      </c>
      <c r="D50" s="9">
        <v>1843.46</v>
      </c>
      <c r="E50" s="9">
        <v>374.22</v>
      </c>
      <c r="F50" s="9">
        <v>1718.95</v>
      </c>
      <c r="G50" s="9">
        <v>1331.05</v>
      </c>
      <c r="H50" s="9">
        <v>387.9</v>
      </c>
      <c r="I50" s="9"/>
      <c r="J50" s="9"/>
      <c r="K50" s="9"/>
      <c r="L50" s="9">
        <v>15.14</v>
      </c>
      <c r="M50" s="9"/>
      <c r="N50" s="9"/>
      <c r="O50" s="9"/>
      <c r="P50" s="9"/>
      <c r="Q50" s="9"/>
      <c r="R50" s="9"/>
      <c r="S50" s="9"/>
      <c r="T50" s="9"/>
      <c r="U50" s="9"/>
      <c r="V50" s="13">
        <f t="shared" si="0"/>
        <v>3951.77</v>
      </c>
      <c r="W50" s="13">
        <f t="shared" si="1"/>
        <v>0</v>
      </c>
    </row>
    <row r="51" ht="18.75" spans="1:23">
      <c r="A51" s="3"/>
      <c r="B51" s="10" t="s">
        <v>26</v>
      </c>
      <c r="C51" s="9">
        <f t="shared" ref="C51:U51" si="11">SUM(C47:C50)</f>
        <v>13720.12</v>
      </c>
      <c r="D51" s="9">
        <f t="shared" si="11"/>
        <v>2549.92</v>
      </c>
      <c r="E51" s="9">
        <f t="shared" si="11"/>
        <v>608.04</v>
      </c>
      <c r="F51" s="9">
        <f t="shared" si="11"/>
        <v>9848.51</v>
      </c>
      <c r="G51" s="9">
        <f t="shared" si="11"/>
        <v>7212.45</v>
      </c>
      <c r="H51" s="9">
        <f t="shared" si="11"/>
        <v>2636.06</v>
      </c>
      <c r="I51" s="9">
        <f t="shared" si="11"/>
        <v>162.04</v>
      </c>
      <c r="J51" s="9">
        <f t="shared" si="11"/>
        <v>0</v>
      </c>
      <c r="K51" s="9">
        <f t="shared" si="11"/>
        <v>0</v>
      </c>
      <c r="L51" s="9">
        <f t="shared" si="11"/>
        <v>45.44</v>
      </c>
      <c r="M51" s="9">
        <f t="shared" si="11"/>
        <v>0</v>
      </c>
      <c r="N51" s="9">
        <f t="shared" si="11"/>
        <v>0</v>
      </c>
      <c r="O51" s="9">
        <f t="shared" si="11"/>
        <v>0</v>
      </c>
      <c r="P51" s="9">
        <f t="shared" si="11"/>
        <v>0</v>
      </c>
      <c r="Q51" s="9">
        <f t="shared" si="11"/>
        <v>262.24</v>
      </c>
      <c r="R51" s="9">
        <f t="shared" si="11"/>
        <v>228</v>
      </c>
      <c r="S51" s="9">
        <f t="shared" si="11"/>
        <v>15.93</v>
      </c>
      <c r="T51" s="9">
        <f t="shared" si="11"/>
        <v>0</v>
      </c>
      <c r="U51" s="9">
        <f t="shared" si="11"/>
        <v>0</v>
      </c>
      <c r="V51" s="13">
        <f t="shared" si="0"/>
        <v>13720.12</v>
      </c>
      <c r="W51" s="13">
        <f t="shared" si="1"/>
        <v>0</v>
      </c>
    </row>
    <row r="52" ht="18.75" spans="1:23">
      <c r="A52" s="3" t="s">
        <v>36</v>
      </c>
      <c r="B52" s="8" t="s">
        <v>22</v>
      </c>
      <c r="C52" s="9">
        <v>13862.75</v>
      </c>
      <c r="D52" s="9">
        <v>4299.9</v>
      </c>
      <c r="E52" s="9">
        <v>1866.2</v>
      </c>
      <c r="F52" s="9">
        <v>5940.99</v>
      </c>
      <c r="G52" s="9">
        <v>3945.07</v>
      </c>
      <c r="H52" s="9">
        <v>1995.92</v>
      </c>
      <c r="I52" s="9">
        <v>71.83</v>
      </c>
      <c r="J52" s="9"/>
      <c r="K52" s="9"/>
      <c r="L52" s="9">
        <v>178.7</v>
      </c>
      <c r="M52" s="9"/>
      <c r="N52" s="9">
        <v>12</v>
      </c>
      <c r="O52" s="9">
        <v>467.1</v>
      </c>
      <c r="P52" s="9"/>
      <c r="Q52" s="9">
        <v>40</v>
      </c>
      <c r="R52" s="9">
        <v>986.02</v>
      </c>
      <c r="S52" s="9"/>
      <c r="T52" s="9"/>
      <c r="U52" s="9"/>
      <c r="V52" s="13">
        <f t="shared" si="0"/>
        <v>13862.74</v>
      </c>
      <c r="W52" s="13">
        <f t="shared" si="1"/>
        <v>-0.0100000000002183</v>
      </c>
    </row>
    <row r="53" ht="18.75" spans="1:23">
      <c r="A53" s="3"/>
      <c r="B53" s="8" t="s">
        <v>23</v>
      </c>
      <c r="C53" s="9">
        <v>3115</v>
      </c>
      <c r="D53" s="9">
        <v>762</v>
      </c>
      <c r="E53" s="9">
        <v>1060.29</v>
      </c>
      <c r="F53" s="9">
        <v>1249.22</v>
      </c>
      <c r="G53" s="9">
        <v>1162.1</v>
      </c>
      <c r="H53" s="9">
        <v>87.12</v>
      </c>
      <c r="I53" s="9"/>
      <c r="J53" s="9"/>
      <c r="K53" s="9"/>
      <c r="L53" s="9"/>
      <c r="M53" s="9"/>
      <c r="N53" s="9"/>
      <c r="O53" s="9">
        <v>43.52</v>
      </c>
      <c r="P53" s="9"/>
      <c r="Q53" s="9"/>
      <c r="R53" s="9"/>
      <c r="S53" s="9"/>
      <c r="T53" s="9"/>
      <c r="U53" s="9"/>
      <c r="V53" s="13">
        <f t="shared" si="0"/>
        <v>3115.03</v>
      </c>
      <c r="W53" s="13">
        <f t="shared" si="1"/>
        <v>0.0299999999997453</v>
      </c>
    </row>
    <row r="54" ht="18.75" spans="1:23">
      <c r="A54" s="3"/>
      <c r="B54" s="8" t="s">
        <v>24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3">
        <f t="shared" si="0"/>
        <v>0</v>
      </c>
      <c r="W54" s="13">
        <f t="shared" si="1"/>
        <v>0</v>
      </c>
    </row>
    <row r="55" ht="18.75" spans="1:23">
      <c r="A55" s="3"/>
      <c r="B55" s="8" t="s">
        <v>25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13">
        <f t="shared" si="0"/>
        <v>0</v>
      </c>
      <c r="W55" s="13">
        <f t="shared" si="1"/>
        <v>0</v>
      </c>
    </row>
    <row r="56" ht="18.75" spans="1:23">
      <c r="A56" s="3"/>
      <c r="B56" s="10" t="s">
        <v>26</v>
      </c>
      <c r="C56" s="9">
        <f t="shared" ref="C56:U56" si="12">SUM(C52:C55)</f>
        <v>16977.75</v>
      </c>
      <c r="D56" s="9">
        <f t="shared" si="12"/>
        <v>5061.9</v>
      </c>
      <c r="E56" s="9">
        <f t="shared" si="12"/>
        <v>2926.49</v>
      </c>
      <c r="F56" s="9">
        <f t="shared" si="12"/>
        <v>7190.21</v>
      </c>
      <c r="G56" s="9">
        <f t="shared" si="12"/>
        <v>5107.17</v>
      </c>
      <c r="H56" s="9">
        <f t="shared" si="12"/>
        <v>2083.04</v>
      </c>
      <c r="I56" s="9">
        <f t="shared" si="12"/>
        <v>71.83</v>
      </c>
      <c r="J56" s="9">
        <f t="shared" si="12"/>
        <v>0</v>
      </c>
      <c r="K56" s="9">
        <f t="shared" si="12"/>
        <v>0</v>
      </c>
      <c r="L56" s="9">
        <f t="shared" si="12"/>
        <v>178.7</v>
      </c>
      <c r="M56" s="9">
        <f t="shared" si="12"/>
        <v>0</v>
      </c>
      <c r="N56" s="9">
        <f t="shared" si="12"/>
        <v>12</v>
      </c>
      <c r="O56" s="9">
        <f t="shared" si="12"/>
        <v>510.62</v>
      </c>
      <c r="P56" s="9">
        <f t="shared" si="12"/>
        <v>0</v>
      </c>
      <c r="Q56" s="9">
        <f t="shared" si="12"/>
        <v>40</v>
      </c>
      <c r="R56" s="9">
        <f t="shared" si="12"/>
        <v>986.02</v>
      </c>
      <c r="S56" s="9">
        <f t="shared" si="12"/>
        <v>0</v>
      </c>
      <c r="T56" s="9">
        <f t="shared" si="12"/>
        <v>0</v>
      </c>
      <c r="U56" s="9">
        <f t="shared" si="12"/>
        <v>0</v>
      </c>
      <c r="V56" s="13">
        <f t="shared" si="0"/>
        <v>16977.77</v>
      </c>
      <c r="W56" s="13">
        <f t="shared" si="1"/>
        <v>0.0199999999967986</v>
      </c>
    </row>
    <row r="57" ht="18.75" spans="1:23">
      <c r="A57" s="3" t="s">
        <v>37</v>
      </c>
      <c r="B57" s="8" t="s">
        <v>22</v>
      </c>
      <c r="C57" s="9">
        <v>3565.1</v>
      </c>
      <c r="D57" s="9">
        <v>1774.1</v>
      </c>
      <c r="E57" s="9">
        <v>59.9</v>
      </c>
      <c r="F57" s="9">
        <v>1563.1</v>
      </c>
      <c r="G57" s="9">
        <v>1274.8</v>
      </c>
      <c r="H57" s="9">
        <v>288.3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>
        <v>168</v>
      </c>
      <c r="T57" s="9"/>
      <c r="U57" s="9"/>
      <c r="V57" s="13">
        <f t="shared" si="0"/>
        <v>3565.1</v>
      </c>
      <c r="W57" s="13">
        <f t="shared" si="1"/>
        <v>0</v>
      </c>
    </row>
    <row r="58" ht="18.75" spans="1:23">
      <c r="A58" s="3"/>
      <c r="B58" s="8" t="s">
        <v>23</v>
      </c>
      <c r="C58" s="9">
        <v>11380.57</v>
      </c>
      <c r="D58" s="9">
        <v>3785.2</v>
      </c>
      <c r="E58" s="9">
        <v>841.03</v>
      </c>
      <c r="F58" s="9">
        <v>5331.34</v>
      </c>
      <c r="G58" s="9">
        <v>4860.44</v>
      </c>
      <c r="H58" s="9">
        <v>470.9</v>
      </c>
      <c r="I58" s="9">
        <v>910.2</v>
      </c>
      <c r="J58" s="9"/>
      <c r="K58" s="9"/>
      <c r="L58" s="9"/>
      <c r="M58" s="9"/>
      <c r="N58" s="9">
        <v>6</v>
      </c>
      <c r="O58" s="9"/>
      <c r="P58" s="9"/>
      <c r="Q58" s="9">
        <v>350.8</v>
      </c>
      <c r="R58" s="9"/>
      <c r="S58" s="9">
        <v>156</v>
      </c>
      <c r="T58" s="9"/>
      <c r="U58" s="9"/>
      <c r="V58" s="13">
        <f t="shared" si="0"/>
        <v>11380.57</v>
      </c>
      <c r="W58" s="13">
        <f t="shared" si="1"/>
        <v>0</v>
      </c>
    </row>
    <row r="59" ht="18.75" spans="1:23">
      <c r="A59" s="3"/>
      <c r="B59" s="8" t="s">
        <v>24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3">
        <f t="shared" si="0"/>
        <v>0</v>
      </c>
      <c r="W59" s="13">
        <f t="shared" si="1"/>
        <v>0</v>
      </c>
    </row>
    <row r="60" ht="18.75" spans="1:23">
      <c r="A60" s="3"/>
      <c r="B60" s="8" t="s">
        <v>25</v>
      </c>
      <c r="C60" s="9">
        <v>2540.02</v>
      </c>
      <c r="D60" s="9">
        <v>1080.1</v>
      </c>
      <c r="E60" s="9">
        <v>215.26</v>
      </c>
      <c r="F60" s="9">
        <v>1244.64</v>
      </c>
      <c r="G60" s="9">
        <v>905.65</v>
      </c>
      <c r="H60" s="9">
        <v>338.99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13">
        <f t="shared" si="0"/>
        <v>2540</v>
      </c>
      <c r="W60" s="13">
        <f t="shared" si="1"/>
        <v>-0.0199999999999818</v>
      </c>
    </row>
    <row r="61" ht="18.75" spans="1:23">
      <c r="A61" s="3"/>
      <c r="B61" s="10" t="s">
        <v>26</v>
      </c>
      <c r="C61" s="9">
        <f t="shared" ref="C61:U61" si="13">SUM(C57:C60)</f>
        <v>17485.69</v>
      </c>
      <c r="D61" s="9">
        <f t="shared" si="13"/>
        <v>6639.4</v>
      </c>
      <c r="E61" s="9">
        <f t="shared" si="13"/>
        <v>1116.19</v>
      </c>
      <c r="F61" s="9">
        <f t="shared" si="13"/>
        <v>8139.08</v>
      </c>
      <c r="G61" s="9">
        <f t="shared" si="13"/>
        <v>7040.89</v>
      </c>
      <c r="H61" s="9">
        <f t="shared" si="13"/>
        <v>1098.19</v>
      </c>
      <c r="I61" s="9">
        <f t="shared" si="13"/>
        <v>910.2</v>
      </c>
      <c r="J61" s="9">
        <f t="shared" si="13"/>
        <v>0</v>
      </c>
      <c r="K61" s="9">
        <f t="shared" si="13"/>
        <v>0</v>
      </c>
      <c r="L61" s="9">
        <f t="shared" si="13"/>
        <v>0</v>
      </c>
      <c r="M61" s="9">
        <f t="shared" si="13"/>
        <v>0</v>
      </c>
      <c r="N61" s="9">
        <f t="shared" si="13"/>
        <v>6</v>
      </c>
      <c r="O61" s="9">
        <f t="shared" si="13"/>
        <v>0</v>
      </c>
      <c r="P61" s="9">
        <f t="shared" si="13"/>
        <v>0</v>
      </c>
      <c r="Q61" s="9">
        <f t="shared" si="13"/>
        <v>350.8</v>
      </c>
      <c r="R61" s="9">
        <f t="shared" si="13"/>
        <v>0</v>
      </c>
      <c r="S61" s="9">
        <f t="shared" si="13"/>
        <v>324</v>
      </c>
      <c r="T61" s="9">
        <f t="shared" si="13"/>
        <v>0</v>
      </c>
      <c r="U61" s="9">
        <f t="shared" si="13"/>
        <v>0</v>
      </c>
      <c r="V61" s="13">
        <f t="shared" si="0"/>
        <v>17485.67</v>
      </c>
      <c r="W61" s="13">
        <f t="shared" si="1"/>
        <v>-0.0200000000004366</v>
      </c>
    </row>
    <row r="62" s="2" customFormat="1" ht="18.75" spans="1:23">
      <c r="A62" s="3" t="s">
        <v>38</v>
      </c>
      <c r="B62" s="8" t="s">
        <v>22</v>
      </c>
      <c r="C62" s="9">
        <v>4765</v>
      </c>
      <c r="D62" s="9">
        <v>161</v>
      </c>
      <c r="E62" s="9">
        <v>114.8</v>
      </c>
      <c r="F62" s="9">
        <v>2741.19</v>
      </c>
      <c r="G62" s="9">
        <v>2030.59</v>
      </c>
      <c r="H62" s="9">
        <v>710.6</v>
      </c>
      <c r="I62" s="9">
        <v>0</v>
      </c>
      <c r="J62" s="9">
        <v>0</v>
      </c>
      <c r="K62" s="9">
        <v>0</v>
      </c>
      <c r="L62" s="9">
        <v>1748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13">
        <f t="shared" si="0"/>
        <v>4764.99</v>
      </c>
      <c r="W62" s="13">
        <f t="shared" si="1"/>
        <v>-0.00999999999930878</v>
      </c>
    </row>
    <row r="63" s="2" customFormat="1" ht="18.75" spans="1:23">
      <c r="A63" s="3"/>
      <c r="B63" s="8" t="s">
        <v>23</v>
      </c>
      <c r="C63" s="9">
        <v>17707</v>
      </c>
      <c r="D63" s="9">
        <v>6080.6</v>
      </c>
      <c r="E63" s="9">
        <v>2928.1</v>
      </c>
      <c r="F63" s="9">
        <v>7233.8</v>
      </c>
      <c r="G63" s="9">
        <v>5801.7</v>
      </c>
      <c r="H63" s="9">
        <v>1432.1</v>
      </c>
      <c r="I63" s="9">
        <v>20.6</v>
      </c>
      <c r="J63" s="9">
        <v>660.9</v>
      </c>
      <c r="K63" s="9">
        <v>0</v>
      </c>
      <c r="L63" s="9">
        <v>650</v>
      </c>
      <c r="M63" s="9">
        <v>0</v>
      </c>
      <c r="N63" s="9">
        <v>6</v>
      </c>
      <c r="O63" s="9">
        <v>99</v>
      </c>
      <c r="P63" s="9">
        <v>0</v>
      </c>
      <c r="Q63" s="9">
        <v>28</v>
      </c>
      <c r="R63" s="9">
        <v>0</v>
      </c>
      <c r="S63" s="9">
        <v>0</v>
      </c>
      <c r="T63" s="9">
        <v>0</v>
      </c>
      <c r="U63" s="9">
        <v>0</v>
      </c>
      <c r="V63" s="13">
        <f t="shared" si="0"/>
        <v>17707</v>
      </c>
      <c r="W63" s="13">
        <f t="shared" si="1"/>
        <v>0</v>
      </c>
    </row>
    <row r="64" s="2" customFormat="1" ht="18.75" spans="1:23">
      <c r="A64" s="3"/>
      <c r="B64" s="8" t="s">
        <v>24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3">
        <f t="shared" si="0"/>
        <v>0</v>
      </c>
      <c r="W64" s="13">
        <f t="shared" si="1"/>
        <v>0</v>
      </c>
    </row>
    <row r="65" s="2" customFormat="1" ht="18.75" spans="1:23">
      <c r="A65" s="3"/>
      <c r="B65" s="8" t="s">
        <v>25</v>
      </c>
      <c r="C65" s="9">
        <v>4776.7</v>
      </c>
      <c r="D65" s="9">
        <v>2268.78</v>
      </c>
      <c r="E65" s="9">
        <v>105.79</v>
      </c>
      <c r="F65" s="9">
        <v>2396.13</v>
      </c>
      <c r="G65" s="9">
        <v>1404.59</v>
      </c>
      <c r="H65" s="9">
        <v>991.54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6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13">
        <f t="shared" si="0"/>
        <v>4776.7</v>
      </c>
      <c r="W65" s="13">
        <f t="shared" si="1"/>
        <v>0</v>
      </c>
    </row>
    <row r="66" s="2" customFormat="1" ht="18.75" spans="1:23">
      <c r="A66" s="3"/>
      <c r="B66" s="10" t="s">
        <v>26</v>
      </c>
      <c r="C66" s="9">
        <f t="shared" ref="C66:U66" si="14">SUM(C62:C65)</f>
        <v>27248.7</v>
      </c>
      <c r="D66" s="9">
        <f t="shared" si="14"/>
        <v>8510.38</v>
      </c>
      <c r="E66" s="9">
        <f t="shared" si="14"/>
        <v>3148.69</v>
      </c>
      <c r="F66" s="9">
        <f t="shared" si="14"/>
        <v>12371.12</v>
      </c>
      <c r="G66" s="9">
        <f t="shared" si="14"/>
        <v>9236.88</v>
      </c>
      <c r="H66" s="9">
        <f t="shared" si="14"/>
        <v>3134.24</v>
      </c>
      <c r="I66" s="9">
        <f t="shared" si="14"/>
        <v>20.6</v>
      </c>
      <c r="J66" s="9">
        <f t="shared" si="14"/>
        <v>660.9</v>
      </c>
      <c r="K66" s="9">
        <f t="shared" si="14"/>
        <v>0</v>
      </c>
      <c r="L66" s="9">
        <f t="shared" si="14"/>
        <v>2398</v>
      </c>
      <c r="M66" s="9">
        <f t="shared" si="14"/>
        <v>0</v>
      </c>
      <c r="N66" s="9">
        <f t="shared" si="14"/>
        <v>12</v>
      </c>
      <c r="O66" s="9">
        <f t="shared" si="14"/>
        <v>99</v>
      </c>
      <c r="P66" s="9">
        <f t="shared" si="14"/>
        <v>0</v>
      </c>
      <c r="Q66" s="9">
        <f t="shared" si="14"/>
        <v>28</v>
      </c>
      <c r="R66" s="9">
        <f t="shared" si="14"/>
        <v>0</v>
      </c>
      <c r="S66" s="9">
        <f t="shared" si="14"/>
        <v>0</v>
      </c>
      <c r="T66" s="9">
        <f t="shared" si="14"/>
        <v>0</v>
      </c>
      <c r="U66" s="9">
        <f t="shared" si="14"/>
        <v>0</v>
      </c>
      <c r="V66" s="13">
        <f t="shared" si="0"/>
        <v>27248.69</v>
      </c>
      <c r="W66" s="13">
        <f t="shared" si="1"/>
        <v>-0.00999999999839929</v>
      </c>
    </row>
    <row r="67" s="2" customFormat="1" ht="18.75" spans="1:23">
      <c r="A67" s="3" t="s">
        <v>39</v>
      </c>
      <c r="B67" s="8" t="s">
        <v>22</v>
      </c>
      <c r="C67" s="9">
        <v>14902.9</v>
      </c>
      <c r="D67" s="9">
        <v>4095.5</v>
      </c>
      <c r="E67" s="9">
        <v>1879.6</v>
      </c>
      <c r="F67" s="9">
        <v>7616.22</v>
      </c>
      <c r="G67" s="9">
        <v>3893.62</v>
      </c>
      <c r="H67" s="9">
        <v>3722.6</v>
      </c>
      <c r="I67" s="9">
        <v>29</v>
      </c>
      <c r="J67" s="9">
        <v>1085.6</v>
      </c>
      <c r="K67" s="9">
        <v>0</v>
      </c>
      <c r="L67" s="9">
        <v>0</v>
      </c>
      <c r="M67" s="9">
        <v>0</v>
      </c>
      <c r="N67" s="9">
        <v>6</v>
      </c>
      <c r="O67" s="9">
        <v>75</v>
      </c>
      <c r="P67" s="9">
        <v>0</v>
      </c>
      <c r="Q67" s="9">
        <v>52</v>
      </c>
      <c r="R67" s="9">
        <v>0</v>
      </c>
      <c r="S67" s="9">
        <v>64</v>
      </c>
      <c r="T67" s="9">
        <v>0</v>
      </c>
      <c r="U67" s="9">
        <v>0</v>
      </c>
      <c r="V67" s="13">
        <f t="shared" ref="V67:V130" si="15">U67+T67+S67+R67+Q67+P67+O67+N67+M67+L67+K67+J67+I67+F67+E67+D67</f>
        <v>14902.92</v>
      </c>
      <c r="W67" s="13">
        <f t="shared" ref="W67:W130" si="16">V67-C67</f>
        <v>0.0200000000004366</v>
      </c>
    </row>
    <row r="68" s="2" customFormat="1" ht="18.75" spans="1:23">
      <c r="A68" s="3"/>
      <c r="B68" s="8" t="s">
        <v>23</v>
      </c>
      <c r="C68" s="9">
        <v>9063.55</v>
      </c>
      <c r="D68" s="9">
        <v>6926.22</v>
      </c>
      <c r="E68" s="9">
        <v>214</v>
      </c>
      <c r="F68" s="9">
        <v>1739.03</v>
      </c>
      <c r="G68" s="9">
        <v>1064.03</v>
      </c>
      <c r="H68" s="9">
        <v>675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6</v>
      </c>
      <c r="O68" s="9">
        <v>50.2</v>
      </c>
      <c r="P68" s="9">
        <v>0</v>
      </c>
      <c r="Q68" s="9">
        <v>0</v>
      </c>
      <c r="R68" s="9">
        <v>0</v>
      </c>
      <c r="S68" s="9">
        <v>128.1</v>
      </c>
      <c r="T68" s="9">
        <v>0</v>
      </c>
      <c r="U68" s="9">
        <v>0</v>
      </c>
      <c r="V68" s="13">
        <f t="shared" si="15"/>
        <v>9063.55</v>
      </c>
      <c r="W68" s="13">
        <f t="shared" si="16"/>
        <v>0</v>
      </c>
    </row>
    <row r="69" s="2" customFormat="1" ht="18.75" spans="1:25">
      <c r="A69" s="3"/>
      <c r="B69" s="8" t="s">
        <v>24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3">
        <f t="shared" si="15"/>
        <v>0</v>
      </c>
      <c r="W69" s="13">
        <f t="shared" si="16"/>
        <v>0</v>
      </c>
      <c r="Y69" s="14"/>
    </row>
    <row r="70" s="2" customFormat="1" ht="18.75" spans="1:25">
      <c r="A70" s="3"/>
      <c r="B70" s="8" t="s">
        <v>25</v>
      </c>
      <c r="C70" s="9">
        <v>3273.26</v>
      </c>
      <c r="D70" s="9">
        <v>1146.85</v>
      </c>
      <c r="E70" s="9">
        <v>131.44</v>
      </c>
      <c r="F70" s="9">
        <v>1994.97</v>
      </c>
      <c r="G70" s="9">
        <v>1630.33</v>
      </c>
      <c r="H70" s="9">
        <v>364.64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13">
        <f t="shared" si="15"/>
        <v>3273.26</v>
      </c>
      <c r="W70" s="13">
        <f t="shared" si="16"/>
        <v>0</v>
      </c>
      <c r="Y70" s="14"/>
    </row>
    <row r="71" s="2" customFormat="1" ht="18.75" spans="1:23">
      <c r="A71" s="3"/>
      <c r="B71" s="10" t="s">
        <v>26</v>
      </c>
      <c r="C71" s="9">
        <f t="shared" ref="C71:U71" si="17">SUM(C67:C70)</f>
        <v>27239.71</v>
      </c>
      <c r="D71" s="9">
        <f t="shared" si="17"/>
        <v>12168.57</v>
      </c>
      <c r="E71" s="9">
        <f t="shared" si="17"/>
        <v>2225.04</v>
      </c>
      <c r="F71" s="9">
        <f t="shared" si="17"/>
        <v>11350.22</v>
      </c>
      <c r="G71" s="9">
        <f t="shared" si="17"/>
        <v>6587.98</v>
      </c>
      <c r="H71" s="9">
        <f t="shared" si="17"/>
        <v>4762.24</v>
      </c>
      <c r="I71" s="9">
        <f t="shared" si="17"/>
        <v>29</v>
      </c>
      <c r="J71" s="9">
        <f t="shared" si="17"/>
        <v>1085.6</v>
      </c>
      <c r="K71" s="9">
        <f t="shared" si="17"/>
        <v>0</v>
      </c>
      <c r="L71" s="9">
        <f t="shared" si="17"/>
        <v>0</v>
      </c>
      <c r="M71" s="9">
        <f t="shared" si="17"/>
        <v>0</v>
      </c>
      <c r="N71" s="9">
        <f t="shared" si="17"/>
        <v>12</v>
      </c>
      <c r="O71" s="9">
        <f t="shared" si="17"/>
        <v>125.2</v>
      </c>
      <c r="P71" s="9">
        <f t="shared" si="17"/>
        <v>0</v>
      </c>
      <c r="Q71" s="9">
        <f t="shared" si="17"/>
        <v>52</v>
      </c>
      <c r="R71" s="9">
        <f t="shared" si="17"/>
        <v>0</v>
      </c>
      <c r="S71" s="9">
        <f t="shared" si="17"/>
        <v>192.1</v>
      </c>
      <c r="T71" s="9">
        <f t="shared" si="17"/>
        <v>0</v>
      </c>
      <c r="U71" s="9">
        <f t="shared" si="17"/>
        <v>0</v>
      </c>
      <c r="V71" s="13">
        <f t="shared" si="15"/>
        <v>27239.73</v>
      </c>
      <c r="W71" s="13">
        <f t="shared" si="16"/>
        <v>0.0200000000004366</v>
      </c>
    </row>
    <row r="72" ht="18.75" spans="1:23">
      <c r="A72" s="3" t="s">
        <v>40</v>
      </c>
      <c r="B72" s="8" t="s">
        <v>22</v>
      </c>
      <c r="C72" s="9">
        <v>22611.77</v>
      </c>
      <c r="D72" s="9">
        <v>8440.27</v>
      </c>
      <c r="E72" s="9">
        <v>7802.9</v>
      </c>
      <c r="F72" s="9">
        <v>5411.2</v>
      </c>
      <c r="G72" s="9">
        <v>3407.4</v>
      </c>
      <c r="H72" s="9">
        <v>2003.8</v>
      </c>
      <c r="I72" s="9"/>
      <c r="J72" s="9"/>
      <c r="K72" s="9"/>
      <c r="L72" s="9">
        <v>102.9</v>
      </c>
      <c r="M72" s="9"/>
      <c r="N72" s="9"/>
      <c r="O72" s="9">
        <v>770.7</v>
      </c>
      <c r="P72" s="9"/>
      <c r="Q72" s="9">
        <v>83.8</v>
      </c>
      <c r="R72" s="9"/>
      <c r="S72" s="9"/>
      <c r="T72" s="9"/>
      <c r="U72" s="9"/>
      <c r="V72" s="13">
        <f t="shared" si="15"/>
        <v>22611.77</v>
      </c>
      <c r="W72" s="13">
        <f t="shared" si="16"/>
        <v>0</v>
      </c>
    </row>
    <row r="73" ht="18.75" spans="1:23">
      <c r="A73" s="3"/>
      <c r="B73" s="8" t="s">
        <v>23</v>
      </c>
      <c r="C73" s="9">
        <v>1417.49</v>
      </c>
      <c r="D73" s="9">
        <v>627.19</v>
      </c>
      <c r="E73" s="9">
        <v>52.8</v>
      </c>
      <c r="F73" s="9">
        <v>737.5</v>
      </c>
      <c r="G73" s="9">
        <v>681.5</v>
      </c>
      <c r="H73" s="9">
        <v>56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13">
        <f t="shared" si="15"/>
        <v>1417.49</v>
      </c>
      <c r="W73" s="13">
        <f t="shared" si="16"/>
        <v>0</v>
      </c>
    </row>
    <row r="74" ht="18.75" spans="1:23">
      <c r="A74" s="3"/>
      <c r="B74" s="8" t="s">
        <v>24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3">
        <f t="shared" si="15"/>
        <v>0</v>
      </c>
      <c r="W74" s="13">
        <f t="shared" si="16"/>
        <v>0</v>
      </c>
    </row>
    <row r="75" ht="18.75" spans="1:23">
      <c r="A75" s="3"/>
      <c r="B75" s="8" t="s">
        <v>25</v>
      </c>
      <c r="C75" s="9">
        <v>2258.68</v>
      </c>
      <c r="D75" s="9">
        <v>1152.16</v>
      </c>
      <c r="E75" s="9">
        <v>262.94</v>
      </c>
      <c r="F75" s="9">
        <v>843.58</v>
      </c>
      <c r="G75" s="9">
        <v>653.82</v>
      </c>
      <c r="H75" s="9">
        <v>189.76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13">
        <f t="shared" si="15"/>
        <v>2258.68</v>
      </c>
      <c r="W75" s="13">
        <f t="shared" si="16"/>
        <v>0</v>
      </c>
    </row>
    <row r="76" ht="18.75" spans="1:23">
      <c r="A76" s="3"/>
      <c r="B76" s="10" t="s">
        <v>26</v>
      </c>
      <c r="C76" s="9">
        <f t="shared" ref="C76:U76" si="18">SUM(C72:C75)</f>
        <v>26287.94</v>
      </c>
      <c r="D76" s="9">
        <f t="shared" si="18"/>
        <v>10219.62</v>
      </c>
      <c r="E76" s="9">
        <f t="shared" si="18"/>
        <v>8118.64</v>
      </c>
      <c r="F76" s="9">
        <f t="shared" si="18"/>
        <v>6992.28</v>
      </c>
      <c r="G76" s="9">
        <f t="shared" si="18"/>
        <v>4742.72</v>
      </c>
      <c r="H76" s="9">
        <f t="shared" si="18"/>
        <v>2249.56</v>
      </c>
      <c r="I76" s="9">
        <f t="shared" si="18"/>
        <v>0</v>
      </c>
      <c r="J76" s="9">
        <f t="shared" si="18"/>
        <v>0</v>
      </c>
      <c r="K76" s="9">
        <f t="shared" si="18"/>
        <v>0</v>
      </c>
      <c r="L76" s="9">
        <f t="shared" si="18"/>
        <v>102.9</v>
      </c>
      <c r="M76" s="9">
        <f t="shared" si="18"/>
        <v>0</v>
      </c>
      <c r="N76" s="9">
        <f t="shared" si="18"/>
        <v>0</v>
      </c>
      <c r="O76" s="9">
        <f t="shared" si="18"/>
        <v>770.7</v>
      </c>
      <c r="P76" s="9">
        <f t="shared" si="18"/>
        <v>0</v>
      </c>
      <c r="Q76" s="9">
        <f t="shared" si="18"/>
        <v>83.8</v>
      </c>
      <c r="R76" s="9">
        <f t="shared" si="18"/>
        <v>0</v>
      </c>
      <c r="S76" s="9">
        <f t="shared" si="18"/>
        <v>0</v>
      </c>
      <c r="T76" s="9">
        <f t="shared" si="18"/>
        <v>0</v>
      </c>
      <c r="U76" s="9">
        <f t="shared" si="18"/>
        <v>0</v>
      </c>
      <c r="V76" s="13">
        <f t="shared" si="15"/>
        <v>26287.94</v>
      </c>
      <c r="W76" s="13">
        <f t="shared" si="16"/>
        <v>0</v>
      </c>
    </row>
    <row r="77" ht="18.75" spans="1:23">
      <c r="A77" s="3" t="s">
        <v>41</v>
      </c>
      <c r="B77" s="8" t="s">
        <v>22</v>
      </c>
      <c r="C77" s="9">
        <v>13505.45</v>
      </c>
      <c r="D77" s="9">
        <v>2212.22</v>
      </c>
      <c r="E77" s="9">
        <v>1026.62</v>
      </c>
      <c r="F77" s="9">
        <v>5057.67</v>
      </c>
      <c r="G77" s="9">
        <v>4517.52</v>
      </c>
      <c r="H77" s="9">
        <v>540.15</v>
      </c>
      <c r="I77" s="9">
        <v>1507.2</v>
      </c>
      <c r="J77" s="9"/>
      <c r="K77" s="9"/>
      <c r="L77" s="9"/>
      <c r="M77" s="9">
        <v>0</v>
      </c>
      <c r="N77" s="9"/>
      <c r="O77" s="9"/>
      <c r="P77" s="9"/>
      <c r="Q77" s="9"/>
      <c r="R77" s="9">
        <v>3701.74</v>
      </c>
      <c r="S77" s="9"/>
      <c r="T77" s="9"/>
      <c r="U77" s="9"/>
      <c r="V77" s="13">
        <f t="shared" si="15"/>
        <v>13505.45</v>
      </c>
      <c r="W77" s="13">
        <f t="shared" si="16"/>
        <v>0</v>
      </c>
    </row>
    <row r="78" ht="18.75" spans="1:23">
      <c r="A78" s="3"/>
      <c r="B78" s="8" t="s">
        <v>23</v>
      </c>
      <c r="C78" s="9">
        <v>9852.13</v>
      </c>
      <c r="D78" s="9">
        <v>1637.3</v>
      </c>
      <c r="E78" s="9">
        <v>7014.76</v>
      </c>
      <c r="F78" s="9">
        <v>1146.07</v>
      </c>
      <c r="G78" s="9">
        <v>1006.31</v>
      </c>
      <c r="H78" s="9">
        <v>139.76</v>
      </c>
      <c r="I78" s="9"/>
      <c r="J78" s="9"/>
      <c r="K78" s="9"/>
      <c r="L78" s="9"/>
      <c r="M78" s="9">
        <v>0</v>
      </c>
      <c r="N78" s="9"/>
      <c r="O78" s="9">
        <v>54</v>
      </c>
      <c r="P78" s="9"/>
      <c r="Q78" s="9"/>
      <c r="R78" s="9"/>
      <c r="S78" s="9"/>
      <c r="T78" s="9"/>
      <c r="U78" s="9"/>
      <c r="V78" s="13">
        <f t="shared" si="15"/>
        <v>9852.13</v>
      </c>
      <c r="W78" s="13">
        <f t="shared" si="16"/>
        <v>0</v>
      </c>
    </row>
    <row r="79" ht="18.75" spans="1:23">
      <c r="A79" s="3"/>
      <c r="B79" s="8" t="s">
        <v>24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3">
        <f t="shared" si="15"/>
        <v>0</v>
      </c>
      <c r="W79" s="13">
        <f t="shared" si="16"/>
        <v>0</v>
      </c>
    </row>
    <row r="80" ht="18.75" spans="1:23">
      <c r="A80" s="3"/>
      <c r="B80" s="8" t="s">
        <v>25</v>
      </c>
      <c r="C80" s="9">
        <v>5522.33</v>
      </c>
      <c r="D80" s="9">
        <v>1823.36</v>
      </c>
      <c r="E80" s="9">
        <v>167.6</v>
      </c>
      <c r="F80" s="9">
        <v>2857.37</v>
      </c>
      <c r="G80" s="9">
        <v>1931.85</v>
      </c>
      <c r="H80" s="9">
        <v>925.52</v>
      </c>
      <c r="I80" s="9"/>
      <c r="J80" s="9"/>
      <c r="K80" s="9"/>
      <c r="L80" s="9">
        <v>674</v>
      </c>
      <c r="M80" s="9">
        <v>0</v>
      </c>
      <c r="N80" s="9"/>
      <c r="O80" s="9"/>
      <c r="P80" s="9"/>
      <c r="Q80" s="9"/>
      <c r="R80" s="9"/>
      <c r="S80" s="9"/>
      <c r="T80" s="9"/>
      <c r="U80" s="9"/>
      <c r="V80" s="13">
        <f t="shared" si="15"/>
        <v>5522.33</v>
      </c>
      <c r="W80" s="13">
        <f t="shared" si="16"/>
        <v>0</v>
      </c>
    </row>
    <row r="81" ht="18.75" spans="1:23">
      <c r="A81" s="3"/>
      <c r="B81" s="10" t="s">
        <v>26</v>
      </c>
      <c r="C81" s="9">
        <f t="shared" ref="C81:U81" si="19">SUM(C77:C80)</f>
        <v>28879.91</v>
      </c>
      <c r="D81" s="9">
        <f t="shared" si="19"/>
        <v>5672.88</v>
      </c>
      <c r="E81" s="9">
        <f t="shared" si="19"/>
        <v>8208.98</v>
      </c>
      <c r="F81" s="9">
        <f t="shared" si="19"/>
        <v>9061.11</v>
      </c>
      <c r="G81" s="9">
        <f t="shared" si="19"/>
        <v>7455.68</v>
      </c>
      <c r="H81" s="9">
        <f t="shared" si="19"/>
        <v>1605.43</v>
      </c>
      <c r="I81" s="9">
        <f t="shared" si="19"/>
        <v>1507.2</v>
      </c>
      <c r="J81" s="9">
        <f t="shared" si="19"/>
        <v>0</v>
      </c>
      <c r="K81" s="9">
        <f t="shared" si="19"/>
        <v>0</v>
      </c>
      <c r="L81" s="9">
        <f t="shared" si="19"/>
        <v>674</v>
      </c>
      <c r="M81" s="9">
        <f t="shared" si="19"/>
        <v>0</v>
      </c>
      <c r="N81" s="9">
        <f t="shared" si="19"/>
        <v>0</v>
      </c>
      <c r="O81" s="9">
        <f t="shared" si="19"/>
        <v>54</v>
      </c>
      <c r="P81" s="9">
        <f t="shared" si="19"/>
        <v>0</v>
      </c>
      <c r="Q81" s="9">
        <f t="shared" si="19"/>
        <v>0</v>
      </c>
      <c r="R81" s="9">
        <f t="shared" si="19"/>
        <v>3701.74</v>
      </c>
      <c r="S81" s="9">
        <f t="shared" si="19"/>
        <v>0</v>
      </c>
      <c r="T81" s="9">
        <f t="shared" si="19"/>
        <v>0</v>
      </c>
      <c r="U81" s="9">
        <f t="shared" si="19"/>
        <v>0</v>
      </c>
      <c r="V81" s="13">
        <f t="shared" si="15"/>
        <v>28879.91</v>
      </c>
      <c r="W81" s="13">
        <f t="shared" si="16"/>
        <v>0</v>
      </c>
    </row>
    <row r="82" ht="18.75" spans="1:23">
      <c r="A82" s="3" t="s">
        <v>42</v>
      </c>
      <c r="B82" s="8" t="s">
        <v>22</v>
      </c>
      <c r="C82" s="2">
        <v>24454.01</v>
      </c>
      <c r="D82" s="2">
        <v>6720.69</v>
      </c>
      <c r="E82" s="2">
        <v>3130.05</v>
      </c>
      <c r="F82" s="2">
        <v>11867.88</v>
      </c>
      <c r="G82" s="2">
        <v>9410.9</v>
      </c>
      <c r="H82" s="2">
        <v>2456.98</v>
      </c>
      <c r="I82" s="2">
        <v>398.48</v>
      </c>
      <c r="K82" s="2">
        <v>278.36</v>
      </c>
      <c r="L82" s="2">
        <v>1379</v>
      </c>
      <c r="M82" s="2">
        <v>393.3</v>
      </c>
      <c r="O82" s="2">
        <v>45.6</v>
      </c>
      <c r="Q82" s="2">
        <v>81.6</v>
      </c>
      <c r="R82" s="2">
        <v>138.35</v>
      </c>
      <c r="T82" s="2">
        <v>20.7</v>
      </c>
      <c r="V82" s="13">
        <f t="shared" si="15"/>
        <v>24454.01</v>
      </c>
      <c r="W82" s="13">
        <f t="shared" si="16"/>
        <v>0</v>
      </c>
    </row>
    <row r="83" ht="18.75" spans="1:23">
      <c r="A83" s="3"/>
      <c r="B83" s="8" t="s">
        <v>23</v>
      </c>
      <c r="V83" s="13">
        <f t="shared" si="15"/>
        <v>0</v>
      </c>
      <c r="W83" s="13">
        <f t="shared" si="16"/>
        <v>0</v>
      </c>
    </row>
    <row r="84" ht="18.75" spans="1:23">
      <c r="A84" s="3"/>
      <c r="B84" s="8" t="s">
        <v>24</v>
      </c>
      <c r="V84" s="13">
        <f t="shared" si="15"/>
        <v>0</v>
      </c>
      <c r="W84" s="13">
        <f t="shared" si="16"/>
        <v>0</v>
      </c>
    </row>
    <row r="85" ht="18.75" spans="1:23">
      <c r="A85" s="3"/>
      <c r="B85" s="8" t="s">
        <v>25</v>
      </c>
      <c r="V85" s="13">
        <f t="shared" si="15"/>
        <v>0</v>
      </c>
      <c r="W85" s="13">
        <f t="shared" si="16"/>
        <v>0</v>
      </c>
    </row>
    <row r="86" ht="18.75" spans="1:23">
      <c r="A86" s="3"/>
      <c r="B86" s="10" t="s">
        <v>26</v>
      </c>
      <c r="C86" s="2">
        <f>C82+C83+C84+C85</f>
        <v>24454.01</v>
      </c>
      <c r="D86" s="2">
        <f t="shared" ref="D86:U86" si="20">D82+D83+D84+D85</f>
        <v>6720.69</v>
      </c>
      <c r="E86" s="2">
        <f t="shared" si="20"/>
        <v>3130.05</v>
      </c>
      <c r="F86" s="2">
        <f t="shared" si="20"/>
        <v>11867.88</v>
      </c>
      <c r="G86" s="2">
        <f t="shared" si="20"/>
        <v>9410.9</v>
      </c>
      <c r="H86" s="2">
        <f t="shared" si="20"/>
        <v>2456.98</v>
      </c>
      <c r="I86" s="2">
        <f t="shared" si="20"/>
        <v>398.48</v>
      </c>
      <c r="J86" s="2">
        <f t="shared" si="20"/>
        <v>0</v>
      </c>
      <c r="K86" s="2">
        <f t="shared" si="20"/>
        <v>278.36</v>
      </c>
      <c r="L86" s="2">
        <f t="shared" si="20"/>
        <v>1379</v>
      </c>
      <c r="M86" s="2">
        <f t="shared" si="20"/>
        <v>393.3</v>
      </c>
      <c r="N86" s="2">
        <f t="shared" si="20"/>
        <v>0</v>
      </c>
      <c r="O86" s="2">
        <f t="shared" si="20"/>
        <v>45.6</v>
      </c>
      <c r="P86" s="2">
        <f t="shared" si="20"/>
        <v>0</v>
      </c>
      <c r="Q86" s="2">
        <f t="shared" si="20"/>
        <v>81.6</v>
      </c>
      <c r="R86" s="2">
        <f t="shared" si="20"/>
        <v>138.35</v>
      </c>
      <c r="S86" s="2">
        <f t="shared" si="20"/>
        <v>0</v>
      </c>
      <c r="T86" s="2">
        <f t="shared" si="20"/>
        <v>20.7</v>
      </c>
      <c r="U86" s="2">
        <f t="shared" si="20"/>
        <v>0</v>
      </c>
      <c r="V86" s="13">
        <f t="shared" si="15"/>
        <v>24454.01</v>
      </c>
      <c r="W86" s="13">
        <f t="shared" si="16"/>
        <v>0</v>
      </c>
    </row>
    <row r="87" ht="18.75" spans="1:23">
      <c r="A87" s="3" t="s">
        <v>43</v>
      </c>
      <c r="B87" s="8" t="s">
        <v>22</v>
      </c>
      <c r="V87" s="13">
        <f t="shared" si="15"/>
        <v>0</v>
      </c>
      <c r="W87" s="13">
        <f t="shared" si="16"/>
        <v>0</v>
      </c>
    </row>
    <row r="88" ht="18.75" spans="1:23">
      <c r="A88" s="3"/>
      <c r="B88" s="8" t="s">
        <v>23</v>
      </c>
      <c r="C88" s="2">
        <v>7349.13</v>
      </c>
      <c r="D88" s="2">
        <v>739.28</v>
      </c>
      <c r="E88" s="2">
        <v>924.1</v>
      </c>
      <c r="F88" s="2">
        <v>5581.75</v>
      </c>
      <c r="G88" s="2">
        <v>2794.22</v>
      </c>
      <c r="H88" s="2">
        <v>2787.53</v>
      </c>
      <c r="O88" s="2">
        <v>104</v>
      </c>
      <c r="V88" s="13">
        <f t="shared" si="15"/>
        <v>7349.13</v>
      </c>
      <c r="W88" s="13">
        <f t="shared" si="16"/>
        <v>0</v>
      </c>
    </row>
    <row r="89" ht="18.75" spans="1:23">
      <c r="A89" s="3"/>
      <c r="B89" s="8" t="s">
        <v>24</v>
      </c>
      <c r="V89" s="13">
        <f t="shared" si="15"/>
        <v>0</v>
      </c>
      <c r="W89" s="13">
        <f t="shared" si="16"/>
        <v>0</v>
      </c>
    </row>
    <row r="90" ht="18.75" spans="1:23">
      <c r="A90" s="3"/>
      <c r="B90" s="8" t="s">
        <v>25</v>
      </c>
      <c r="C90" s="2">
        <v>5799.53</v>
      </c>
      <c r="D90" s="2">
        <v>2153.19</v>
      </c>
      <c r="E90" s="2">
        <v>197.91</v>
      </c>
      <c r="F90" s="2">
        <v>2346.92</v>
      </c>
      <c r="G90" s="2">
        <v>1988.82</v>
      </c>
      <c r="H90" s="2">
        <v>358.1</v>
      </c>
      <c r="I90" s="2">
        <v>50.71</v>
      </c>
      <c r="K90" s="2">
        <v>985.3</v>
      </c>
      <c r="L90" s="2">
        <v>65.5</v>
      </c>
      <c r="V90" s="13">
        <f t="shared" si="15"/>
        <v>5799.53</v>
      </c>
      <c r="W90" s="13">
        <f t="shared" si="16"/>
        <v>0</v>
      </c>
    </row>
    <row r="91" ht="18.75" spans="1:23">
      <c r="A91" s="3"/>
      <c r="B91" s="10" t="s">
        <v>26</v>
      </c>
      <c r="C91" s="2">
        <f>C87+C88+C89+C90</f>
        <v>13148.66</v>
      </c>
      <c r="D91" s="2">
        <f t="shared" ref="D91:U91" si="21">D87+D88+D89+D90</f>
        <v>2892.47</v>
      </c>
      <c r="E91" s="2">
        <f t="shared" si="21"/>
        <v>1122.01</v>
      </c>
      <c r="F91" s="2">
        <f t="shared" si="21"/>
        <v>7928.67</v>
      </c>
      <c r="G91" s="2">
        <f t="shared" si="21"/>
        <v>4783.04</v>
      </c>
      <c r="H91" s="2">
        <f t="shared" si="21"/>
        <v>3145.63</v>
      </c>
      <c r="I91" s="2">
        <f t="shared" si="21"/>
        <v>50.71</v>
      </c>
      <c r="J91" s="2">
        <f t="shared" si="21"/>
        <v>0</v>
      </c>
      <c r="K91" s="2">
        <f t="shared" si="21"/>
        <v>985.3</v>
      </c>
      <c r="L91" s="2">
        <f t="shared" si="21"/>
        <v>65.5</v>
      </c>
      <c r="M91" s="2">
        <f t="shared" si="21"/>
        <v>0</v>
      </c>
      <c r="N91" s="2">
        <f t="shared" si="21"/>
        <v>0</v>
      </c>
      <c r="O91" s="2">
        <f t="shared" si="21"/>
        <v>104</v>
      </c>
      <c r="P91" s="2">
        <f t="shared" si="21"/>
        <v>0</v>
      </c>
      <c r="Q91" s="2">
        <f t="shared" si="21"/>
        <v>0</v>
      </c>
      <c r="R91" s="2">
        <f t="shared" si="21"/>
        <v>0</v>
      </c>
      <c r="S91" s="2">
        <f t="shared" si="21"/>
        <v>0</v>
      </c>
      <c r="T91" s="2">
        <f t="shared" si="21"/>
        <v>0</v>
      </c>
      <c r="U91" s="2">
        <f t="shared" si="21"/>
        <v>0</v>
      </c>
      <c r="V91" s="13">
        <f t="shared" si="15"/>
        <v>13148.66</v>
      </c>
      <c r="W91" s="13">
        <f t="shared" si="16"/>
        <v>0</v>
      </c>
    </row>
    <row r="92" ht="18.75" spans="22:23">
      <c r="V92" s="13">
        <f t="shared" si="15"/>
        <v>0</v>
      </c>
      <c r="W92" s="13">
        <f t="shared" si="16"/>
        <v>0</v>
      </c>
    </row>
    <row r="93" ht="18.75" spans="22:23">
      <c r="V93" s="13">
        <f t="shared" si="15"/>
        <v>0</v>
      </c>
      <c r="W93" s="13">
        <f t="shared" si="16"/>
        <v>0</v>
      </c>
    </row>
    <row r="94" ht="18.75" spans="22:23">
      <c r="V94" s="13">
        <f t="shared" si="15"/>
        <v>0</v>
      </c>
      <c r="W94" s="13">
        <f t="shared" si="16"/>
        <v>0</v>
      </c>
    </row>
    <row r="95" ht="18.75" spans="22:23">
      <c r="V95" s="13">
        <f t="shared" si="15"/>
        <v>0</v>
      </c>
      <c r="W95" s="13">
        <f t="shared" si="16"/>
        <v>0</v>
      </c>
    </row>
    <row r="96" ht="18.75" spans="22:23">
      <c r="V96" s="13">
        <f t="shared" si="15"/>
        <v>0</v>
      </c>
      <c r="W96" s="13">
        <f t="shared" si="16"/>
        <v>0</v>
      </c>
    </row>
    <row r="97" ht="18.75" spans="22:23">
      <c r="V97" s="13">
        <f t="shared" si="15"/>
        <v>0</v>
      </c>
      <c r="W97" s="13">
        <f t="shared" si="16"/>
        <v>0</v>
      </c>
    </row>
    <row r="98" ht="18.75" spans="22:23">
      <c r="V98" s="13">
        <f t="shared" si="15"/>
        <v>0</v>
      </c>
      <c r="W98" s="13">
        <f t="shared" si="16"/>
        <v>0</v>
      </c>
    </row>
    <row r="99" ht="18.75" spans="22:23">
      <c r="V99" s="13">
        <f t="shared" si="15"/>
        <v>0</v>
      </c>
      <c r="W99" s="13">
        <f t="shared" si="16"/>
        <v>0</v>
      </c>
    </row>
    <row r="100" ht="18.75" spans="22:23">
      <c r="V100" s="13">
        <f t="shared" si="15"/>
        <v>0</v>
      </c>
      <c r="W100" s="13">
        <f t="shared" si="16"/>
        <v>0</v>
      </c>
    </row>
    <row r="101" ht="18.75" spans="22:23">
      <c r="V101" s="13">
        <f t="shared" si="15"/>
        <v>0</v>
      </c>
      <c r="W101" s="13">
        <f t="shared" si="16"/>
        <v>0</v>
      </c>
    </row>
    <row r="102" ht="18.75" spans="1:23">
      <c r="A102" s="3" t="s">
        <v>44</v>
      </c>
      <c r="B102" s="8" t="s">
        <v>22</v>
      </c>
      <c r="C102" s="2">
        <v>12561.76</v>
      </c>
      <c r="D102" s="2">
        <v>3605.8</v>
      </c>
      <c r="E102" s="2">
        <v>2004.9</v>
      </c>
      <c r="F102" s="2">
        <v>5315.14</v>
      </c>
      <c r="G102" s="2">
        <v>4185.4</v>
      </c>
      <c r="H102" s="2">
        <v>1129.74</v>
      </c>
      <c r="I102" s="2">
        <v>137.1</v>
      </c>
      <c r="J102" s="2">
        <v>527.6</v>
      </c>
      <c r="L102" s="2">
        <v>34.7</v>
      </c>
      <c r="O102" s="2">
        <v>25</v>
      </c>
      <c r="Q102" s="2">
        <v>911.5</v>
      </c>
      <c r="V102" s="13">
        <f t="shared" si="15"/>
        <v>12561.74</v>
      </c>
      <c r="W102" s="13">
        <f t="shared" si="16"/>
        <v>-0.0199999999986176</v>
      </c>
    </row>
    <row r="103" ht="18.75" spans="1:23">
      <c r="A103" s="3"/>
      <c r="B103" s="8" t="s">
        <v>23</v>
      </c>
      <c r="C103" s="2">
        <v>3791.17</v>
      </c>
      <c r="D103" s="2">
        <v>1411</v>
      </c>
      <c r="E103" s="2">
        <v>200</v>
      </c>
      <c r="F103" s="2">
        <v>1894.7</v>
      </c>
      <c r="G103" s="2">
        <v>1700.6</v>
      </c>
      <c r="H103" s="2">
        <v>194.1</v>
      </c>
      <c r="I103" s="2">
        <v>245.25</v>
      </c>
      <c r="O103" s="2">
        <v>40.2</v>
      </c>
      <c r="V103" s="13">
        <f t="shared" si="15"/>
        <v>3791.15</v>
      </c>
      <c r="W103" s="13">
        <f t="shared" si="16"/>
        <v>-0.0199999999999818</v>
      </c>
    </row>
    <row r="104" ht="18.75" spans="1:23">
      <c r="A104" s="3"/>
      <c r="B104" s="8" t="s">
        <v>24</v>
      </c>
      <c r="V104" s="13">
        <f t="shared" si="15"/>
        <v>0</v>
      </c>
      <c r="W104" s="13">
        <f t="shared" si="16"/>
        <v>0</v>
      </c>
    </row>
    <row r="105" ht="18.75" spans="1:23">
      <c r="A105" s="3"/>
      <c r="B105" s="8" t="s">
        <v>25</v>
      </c>
      <c r="C105" s="2">
        <v>1333.9</v>
      </c>
      <c r="D105" s="2">
        <v>450.6</v>
      </c>
      <c r="E105" s="2">
        <v>400</v>
      </c>
      <c r="F105" s="2">
        <v>483.34</v>
      </c>
      <c r="G105" s="2">
        <v>205.13</v>
      </c>
      <c r="H105" s="2">
        <v>278.21</v>
      </c>
      <c r="V105" s="13">
        <f t="shared" si="15"/>
        <v>1333.94</v>
      </c>
      <c r="W105" s="13">
        <f t="shared" si="16"/>
        <v>0.0399999999999636</v>
      </c>
    </row>
    <row r="106" s="2" customFormat="1" ht="18.75" spans="1:23">
      <c r="A106" s="3"/>
      <c r="B106" s="10" t="s">
        <v>26</v>
      </c>
      <c r="C106" s="2">
        <f t="shared" ref="C106:U106" si="22">C102+C103+C104+C105</f>
        <v>17686.83</v>
      </c>
      <c r="D106" s="2">
        <f t="shared" si="22"/>
        <v>5467.4</v>
      </c>
      <c r="E106" s="2">
        <f t="shared" si="22"/>
        <v>2604.9</v>
      </c>
      <c r="F106" s="2">
        <f t="shared" si="22"/>
        <v>7693.18</v>
      </c>
      <c r="G106" s="2">
        <f t="shared" si="22"/>
        <v>6091.13</v>
      </c>
      <c r="H106" s="2">
        <f t="shared" si="22"/>
        <v>1602.05</v>
      </c>
      <c r="I106" s="2">
        <f t="shared" si="22"/>
        <v>382.35</v>
      </c>
      <c r="J106" s="2">
        <f t="shared" si="22"/>
        <v>527.6</v>
      </c>
      <c r="K106" s="2">
        <f t="shared" si="22"/>
        <v>0</v>
      </c>
      <c r="L106" s="2">
        <f t="shared" si="22"/>
        <v>34.7</v>
      </c>
      <c r="M106" s="2">
        <f t="shared" si="22"/>
        <v>0</v>
      </c>
      <c r="N106" s="2">
        <f t="shared" si="22"/>
        <v>0</v>
      </c>
      <c r="O106" s="2">
        <f t="shared" si="22"/>
        <v>65.2</v>
      </c>
      <c r="P106" s="2">
        <f t="shared" si="22"/>
        <v>0</v>
      </c>
      <c r="Q106" s="2">
        <f t="shared" si="22"/>
        <v>911.5</v>
      </c>
      <c r="R106" s="2">
        <f t="shared" si="22"/>
        <v>0</v>
      </c>
      <c r="S106" s="2">
        <f t="shared" si="22"/>
        <v>0</v>
      </c>
      <c r="T106" s="2">
        <f t="shared" si="22"/>
        <v>0</v>
      </c>
      <c r="U106" s="2">
        <f t="shared" si="22"/>
        <v>0</v>
      </c>
      <c r="V106" s="13">
        <f t="shared" si="15"/>
        <v>17686.83</v>
      </c>
      <c r="W106" s="13">
        <f t="shared" si="16"/>
        <v>0</v>
      </c>
    </row>
    <row r="107" ht="18.75" spans="1:23">
      <c r="A107" s="3" t="s">
        <v>45</v>
      </c>
      <c r="B107" s="8" t="s">
        <v>22</v>
      </c>
      <c r="C107" s="2">
        <v>6598.45</v>
      </c>
      <c r="D107" s="2">
        <v>1505.1</v>
      </c>
      <c r="E107" s="2">
        <v>1845.18</v>
      </c>
      <c r="F107" s="2">
        <v>2860.35</v>
      </c>
      <c r="G107" s="2">
        <v>1990.1</v>
      </c>
      <c r="H107" s="2">
        <v>870.25</v>
      </c>
      <c r="J107" s="2">
        <v>19.8</v>
      </c>
      <c r="O107" s="2">
        <v>368</v>
      </c>
      <c r="V107" s="13">
        <f t="shared" si="15"/>
        <v>6598.43</v>
      </c>
      <c r="W107" s="13">
        <f t="shared" si="16"/>
        <v>-0.0199999999995271</v>
      </c>
    </row>
    <row r="108" ht="18.75" spans="1:23">
      <c r="A108" s="3"/>
      <c r="B108" s="8" t="s">
        <v>23</v>
      </c>
      <c r="C108" s="2">
        <v>6372.98</v>
      </c>
      <c r="D108" s="2">
        <v>566.7</v>
      </c>
      <c r="E108" s="2">
        <v>1045.7</v>
      </c>
      <c r="F108" s="2">
        <v>2644.68</v>
      </c>
      <c r="G108" s="2">
        <v>2188.08</v>
      </c>
      <c r="H108" s="2">
        <v>456.6</v>
      </c>
      <c r="I108" s="2">
        <v>433.5</v>
      </c>
      <c r="K108" s="2">
        <v>87.5</v>
      </c>
      <c r="L108" s="2">
        <v>570.9</v>
      </c>
      <c r="O108" s="2">
        <v>887.3</v>
      </c>
      <c r="S108" s="2">
        <v>136.7</v>
      </c>
      <c r="V108" s="13">
        <f t="shared" si="15"/>
        <v>6372.98</v>
      </c>
      <c r="W108" s="13">
        <f t="shared" si="16"/>
        <v>0</v>
      </c>
    </row>
    <row r="109" ht="18.75" spans="1:23">
      <c r="A109" s="3"/>
      <c r="B109" s="8" t="s">
        <v>24</v>
      </c>
      <c r="V109" s="13">
        <f t="shared" si="15"/>
        <v>0</v>
      </c>
      <c r="W109" s="13">
        <f t="shared" si="16"/>
        <v>0</v>
      </c>
    </row>
    <row r="110" ht="18.75" spans="1:23">
      <c r="A110" s="3"/>
      <c r="B110" s="8" t="s">
        <v>25</v>
      </c>
      <c r="C110" s="2">
        <v>3159.69</v>
      </c>
      <c r="D110" s="2">
        <v>901.4</v>
      </c>
      <c r="E110" s="2">
        <v>200</v>
      </c>
      <c r="F110" s="2">
        <v>1884.55</v>
      </c>
      <c r="G110" s="2">
        <v>1402.62</v>
      </c>
      <c r="H110" s="2">
        <v>481.88</v>
      </c>
      <c r="L110" s="2">
        <v>173.7</v>
      </c>
      <c r="V110" s="13">
        <f t="shared" si="15"/>
        <v>3159.65</v>
      </c>
      <c r="W110" s="13">
        <f t="shared" si="16"/>
        <v>-0.0399999999999636</v>
      </c>
    </row>
    <row r="111" s="2" customFormat="1" ht="18.75" spans="1:23">
      <c r="A111" s="3"/>
      <c r="B111" s="10" t="s">
        <v>26</v>
      </c>
      <c r="C111" s="2">
        <f t="shared" ref="C111:U111" si="23">C107+C108+C109+C110</f>
        <v>16131.12</v>
      </c>
      <c r="D111" s="2">
        <f t="shared" si="23"/>
        <v>2973.2</v>
      </c>
      <c r="E111" s="2">
        <f t="shared" si="23"/>
        <v>3090.88</v>
      </c>
      <c r="F111" s="2">
        <f t="shared" si="23"/>
        <v>7389.58</v>
      </c>
      <c r="G111" s="2">
        <f t="shared" si="23"/>
        <v>5580.8</v>
      </c>
      <c r="H111" s="2">
        <f t="shared" si="23"/>
        <v>1808.73</v>
      </c>
      <c r="I111" s="2">
        <f t="shared" si="23"/>
        <v>433.5</v>
      </c>
      <c r="J111" s="2">
        <f t="shared" si="23"/>
        <v>19.8</v>
      </c>
      <c r="K111" s="2">
        <f t="shared" si="23"/>
        <v>87.5</v>
      </c>
      <c r="L111" s="2">
        <f t="shared" si="23"/>
        <v>744.6</v>
      </c>
      <c r="M111" s="2">
        <f t="shared" si="23"/>
        <v>0</v>
      </c>
      <c r="N111" s="2">
        <f t="shared" si="23"/>
        <v>0</v>
      </c>
      <c r="O111" s="2">
        <f t="shared" si="23"/>
        <v>1255.3</v>
      </c>
      <c r="P111" s="2">
        <f t="shared" si="23"/>
        <v>0</v>
      </c>
      <c r="Q111" s="2">
        <f t="shared" si="23"/>
        <v>0</v>
      </c>
      <c r="R111" s="2">
        <f t="shared" si="23"/>
        <v>0</v>
      </c>
      <c r="S111" s="2">
        <f t="shared" si="23"/>
        <v>136.7</v>
      </c>
      <c r="T111" s="2">
        <f t="shared" si="23"/>
        <v>0</v>
      </c>
      <c r="U111" s="2">
        <f t="shared" si="23"/>
        <v>0</v>
      </c>
      <c r="V111" s="13">
        <f t="shared" si="15"/>
        <v>16131.06</v>
      </c>
      <c r="W111" s="13">
        <f t="shared" si="16"/>
        <v>-0.0599999999994907</v>
      </c>
    </row>
    <row r="112" ht="18.75" spans="1:23">
      <c r="A112" s="3" t="s">
        <v>46</v>
      </c>
      <c r="B112" s="8" t="s">
        <v>22</v>
      </c>
      <c r="C112" s="2">
        <v>18738.09</v>
      </c>
      <c r="D112" s="2">
        <v>3420.6</v>
      </c>
      <c r="E112" s="2">
        <v>1716</v>
      </c>
      <c r="F112" s="2">
        <v>7852.49</v>
      </c>
      <c r="G112" s="2">
        <v>3267.2</v>
      </c>
      <c r="H112" s="2">
        <v>4585.29</v>
      </c>
      <c r="I112" s="2">
        <v>0</v>
      </c>
      <c r="J112" s="2">
        <v>0</v>
      </c>
      <c r="K112" s="2">
        <v>0</v>
      </c>
      <c r="L112" s="2">
        <v>384.7</v>
      </c>
      <c r="M112" s="2">
        <v>0</v>
      </c>
      <c r="N112" s="2">
        <v>0</v>
      </c>
      <c r="O112" s="2">
        <v>5364.3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13">
        <f t="shared" si="15"/>
        <v>18738.09</v>
      </c>
      <c r="W112" s="13">
        <f t="shared" si="16"/>
        <v>0</v>
      </c>
    </row>
    <row r="113" ht="18.75" spans="1:23">
      <c r="A113" s="3"/>
      <c r="B113" s="8" t="s">
        <v>23</v>
      </c>
      <c r="C113" s="2">
        <v>4433.57</v>
      </c>
      <c r="D113" s="2">
        <v>1041.2</v>
      </c>
      <c r="E113" s="2">
        <v>0</v>
      </c>
      <c r="F113" s="2">
        <v>2569.46</v>
      </c>
      <c r="G113" s="2">
        <v>1190.9</v>
      </c>
      <c r="H113" s="2">
        <v>1378.56</v>
      </c>
      <c r="I113" s="2">
        <v>142.61</v>
      </c>
      <c r="J113" s="2">
        <v>0</v>
      </c>
      <c r="K113" s="2">
        <v>248.6</v>
      </c>
      <c r="L113" s="2">
        <v>63</v>
      </c>
      <c r="M113" s="2">
        <v>0</v>
      </c>
      <c r="N113" s="2">
        <v>39.3</v>
      </c>
      <c r="O113" s="2">
        <v>246.6</v>
      </c>
      <c r="P113" s="2">
        <v>0</v>
      </c>
      <c r="Q113" s="2">
        <v>82.8</v>
      </c>
      <c r="R113" s="2">
        <v>0</v>
      </c>
      <c r="S113" s="2">
        <v>0</v>
      </c>
      <c r="T113" s="2">
        <v>0</v>
      </c>
      <c r="U113" s="2">
        <v>0</v>
      </c>
      <c r="V113" s="13">
        <f t="shared" si="15"/>
        <v>4433.57</v>
      </c>
      <c r="W113" s="13">
        <f t="shared" si="16"/>
        <v>0</v>
      </c>
    </row>
    <row r="114" ht="18.75" spans="1:23">
      <c r="A114" s="3"/>
      <c r="B114" s="8" t="s">
        <v>24</v>
      </c>
      <c r="V114" s="13">
        <f t="shared" si="15"/>
        <v>0</v>
      </c>
      <c r="W114" s="13">
        <f t="shared" si="16"/>
        <v>0</v>
      </c>
    </row>
    <row r="115" ht="18.75" spans="1:23">
      <c r="A115" s="3"/>
      <c r="B115" s="8" t="s">
        <v>25</v>
      </c>
      <c r="C115" s="2">
        <v>3827.27</v>
      </c>
      <c r="D115" s="2">
        <v>1397.3</v>
      </c>
      <c r="E115" s="2">
        <v>255.57</v>
      </c>
      <c r="F115" s="2">
        <v>2174.4</v>
      </c>
      <c r="G115" s="2">
        <v>1905.98</v>
      </c>
      <c r="H115" s="2">
        <v>268.42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13">
        <f t="shared" si="15"/>
        <v>3827.27</v>
      </c>
      <c r="W115" s="13">
        <f t="shared" si="16"/>
        <v>0</v>
      </c>
    </row>
    <row r="116" s="2" customFormat="1" ht="18.75" spans="1:23">
      <c r="A116" s="3"/>
      <c r="B116" s="10" t="s">
        <v>26</v>
      </c>
      <c r="C116" s="2">
        <f t="shared" ref="C116:U116" si="24">C112+C113+C114+C115</f>
        <v>26998.93</v>
      </c>
      <c r="D116" s="2">
        <f t="shared" si="24"/>
        <v>5859.1</v>
      </c>
      <c r="E116" s="2">
        <f t="shared" si="24"/>
        <v>1971.57</v>
      </c>
      <c r="F116" s="2">
        <f t="shared" si="24"/>
        <v>12596.35</v>
      </c>
      <c r="G116" s="2">
        <f t="shared" si="24"/>
        <v>6364.08</v>
      </c>
      <c r="H116" s="2">
        <f t="shared" si="24"/>
        <v>6232.27</v>
      </c>
      <c r="I116" s="2">
        <f t="shared" si="24"/>
        <v>142.61</v>
      </c>
      <c r="J116" s="2">
        <f t="shared" si="24"/>
        <v>0</v>
      </c>
      <c r="K116" s="2">
        <f t="shared" si="24"/>
        <v>248.6</v>
      </c>
      <c r="L116" s="2">
        <f t="shared" si="24"/>
        <v>447.7</v>
      </c>
      <c r="M116" s="2">
        <f t="shared" si="24"/>
        <v>0</v>
      </c>
      <c r="N116" s="2">
        <f t="shared" si="24"/>
        <v>39.3</v>
      </c>
      <c r="O116" s="2">
        <f t="shared" si="24"/>
        <v>5610.9</v>
      </c>
      <c r="P116" s="2">
        <f t="shared" si="24"/>
        <v>0</v>
      </c>
      <c r="Q116" s="2">
        <f t="shared" si="24"/>
        <v>82.8</v>
      </c>
      <c r="R116" s="2">
        <f t="shared" si="24"/>
        <v>0</v>
      </c>
      <c r="S116" s="2">
        <f t="shared" si="24"/>
        <v>0</v>
      </c>
      <c r="T116" s="2">
        <f t="shared" si="24"/>
        <v>0</v>
      </c>
      <c r="U116" s="2">
        <f t="shared" si="24"/>
        <v>0</v>
      </c>
      <c r="V116" s="13">
        <f t="shared" si="15"/>
        <v>26998.93</v>
      </c>
      <c r="W116" s="13">
        <f t="shared" si="16"/>
        <v>0</v>
      </c>
    </row>
    <row r="117" ht="18.75" spans="1:23">
      <c r="A117" s="3" t="s">
        <v>47</v>
      </c>
      <c r="B117" s="8" t="s">
        <v>22</v>
      </c>
      <c r="C117" s="2">
        <v>11133.07</v>
      </c>
      <c r="D117" s="2">
        <v>1510</v>
      </c>
      <c r="E117" s="2">
        <v>696.87</v>
      </c>
      <c r="F117" s="2">
        <v>6310.16</v>
      </c>
      <c r="G117" s="2">
        <v>4569.5</v>
      </c>
      <c r="H117" s="2">
        <v>1740.66</v>
      </c>
      <c r="I117" s="2">
        <v>1192.35</v>
      </c>
      <c r="J117" s="2">
        <v>931</v>
      </c>
      <c r="K117" s="2">
        <v>0</v>
      </c>
      <c r="L117" s="2">
        <v>3.6</v>
      </c>
      <c r="M117" s="2">
        <v>0</v>
      </c>
      <c r="N117" s="2">
        <v>0</v>
      </c>
      <c r="O117" s="2">
        <v>145.54</v>
      </c>
      <c r="P117" s="2">
        <v>0</v>
      </c>
      <c r="Q117" s="2">
        <v>93.67</v>
      </c>
      <c r="R117" s="2">
        <v>0</v>
      </c>
      <c r="S117" s="2">
        <v>249.85</v>
      </c>
      <c r="T117" s="2">
        <v>0</v>
      </c>
      <c r="U117" s="2">
        <v>0</v>
      </c>
      <c r="V117" s="13">
        <f t="shared" si="15"/>
        <v>11133.04</v>
      </c>
      <c r="W117" s="13">
        <f t="shared" si="16"/>
        <v>-0.0299999999988358</v>
      </c>
    </row>
    <row r="118" ht="18.75" spans="1:23">
      <c r="A118" s="3"/>
      <c r="B118" s="8" t="s">
        <v>23</v>
      </c>
      <c r="C118" s="2">
        <v>12705.95</v>
      </c>
      <c r="D118" s="2">
        <v>2937.9</v>
      </c>
      <c r="E118" s="2">
        <v>2996.65</v>
      </c>
      <c r="F118" s="2">
        <v>4202.21</v>
      </c>
      <c r="G118" s="2">
        <v>2607.3</v>
      </c>
      <c r="H118" s="2">
        <v>1594.91</v>
      </c>
      <c r="I118" s="2">
        <v>174.9</v>
      </c>
      <c r="J118" s="2">
        <v>0</v>
      </c>
      <c r="K118" s="2">
        <v>1821.82</v>
      </c>
      <c r="L118" s="2">
        <v>507.9</v>
      </c>
      <c r="M118" s="2">
        <v>0</v>
      </c>
      <c r="N118" s="2">
        <v>0</v>
      </c>
      <c r="O118" s="2">
        <v>64.6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13">
        <f t="shared" si="15"/>
        <v>12705.98</v>
      </c>
      <c r="W118" s="13">
        <f t="shared" si="16"/>
        <v>0.0299999999988358</v>
      </c>
    </row>
    <row r="119" ht="18.75" spans="1:23">
      <c r="A119" s="3"/>
      <c r="B119" s="8" t="s">
        <v>24</v>
      </c>
      <c r="C119" s="2">
        <v>360</v>
      </c>
      <c r="D119" s="2">
        <v>360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13">
        <f t="shared" si="15"/>
        <v>360</v>
      </c>
      <c r="W119" s="13">
        <f t="shared" si="16"/>
        <v>0</v>
      </c>
    </row>
    <row r="120" ht="18.75" spans="1:23">
      <c r="A120" s="3"/>
      <c r="B120" s="8" t="s">
        <v>25</v>
      </c>
      <c r="C120" s="2">
        <v>6453.21</v>
      </c>
      <c r="D120" s="2">
        <v>3752.61</v>
      </c>
      <c r="E120" s="2">
        <v>568.26</v>
      </c>
      <c r="F120" s="2">
        <v>2132.34</v>
      </c>
      <c r="G120" s="2">
        <v>1674.6</v>
      </c>
      <c r="H120" s="2">
        <v>457.74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13">
        <f t="shared" si="15"/>
        <v>6453.21</v>
      </c>
      <c r="W120" s="13">
        <f t="shared" si="16"/>
        <v>0</v>
      </c>
    </row>
    <row r="121" s="2" customFormat="1" ht="18.75" spans="1:23">
      <c r="A121" s="3"/>
      <c r="B121" s="10" t="s">
        <v>26</v>
      </c>
      <c r="C121" s="2">
        <f t="shared" ref="C121:U121" si="25">C117+C118+C119+C120</f>
        <v>30652.23</v>
      </c>
      <c r="D121" s="2">
        <f t="shared" si="25"/>
        <v>8560.51</v>
      </c>
      <c r="E121" s="2">
        <f t="shared" si="25"/>
        <v>4261.78</v>
      </c>
      <c r="F121" s="2">
        <f t="shared" si="25"/>
        <v>12644.71</v>
      </c>
      <c r="G121" s="2">
        <f t="shared" si="25"/>
        <v>8851.4</v>
      </c>
      <c r="H121" s="2">
        <f t="shared" si="25"/>
        <v>3793.31</v>
      </c>
      <c r="I121" s="2">
        <f t="shared" si="25"/>
        <v>1367.25</v>
      </c>
      <c r="J121" s="2">
        <f t="shared" si="25"/>
        <v>931</v>
      </c>
      <c r="K121" s="2">
        <f t="shared" si="25"/>
        <v>1821.82</v>
      </c>
      <c r="L121" s="2">
        <f t="shared" si="25"/>
        <v>511.5</v>
      </c>
      <c r="M121" s="2">
        <f t="shared" si="25"/>
        <v>0</v>
      </c>
      <c r="N121" s="2">
        <f t="shared" si="25"/>
        <v>0</v>
      </c>
      <c r="O121" s="2">
        <f t="shared" si="25"/>
        <v>210.14</v>
      </c>
      <c r="P121" s="2">
        <f t="shared" si="25"/>
        <v>0</v>
      </c>
      <c r="Q121" s="2">
        <f t="shared" si="25"/>
        <v>93.67</v>
      </c>
      <c r="R121" s="2">
        <f t="shared" si="25"/>
        <v>0</v>
      </c>
      <c r="S121" s="2">
        <f t="shared" si="25"/>
        <v>249.85</v>
      </c>
      <c r="T121" s="2">
        <f t="shared" si="25"/>
        <v>0</v>
      </c>
      <c r="U121" s="2">
        <f t="shared" si="25"/>
        <v>0</v>
      </c>
      <c r="V121" s="13">
        <f t="shared" si="15"/>
        <v>30652.23</v>
      </c>
      <c r="W121" s="13">
        <f t="shared" si="16"/>
        <v>0</v>
      </c>
    </row>
    <row r="122" s="2" customFormat="1" ht="18.75" spans="1:23">
      <c r="A122" s="3" t="s">
        <v>48</v>
      </c>
      <c r="B122" s="8" t="s">
        <v>22</v>
      </c>
      <c r="C122" s="2">
        <v>19061.01</v>
      </c>
      <c r="D122" s="2">
        <v>3237.32</v>
      </c>
      <c r="E122" s="2">
        <v>4824.45</v>
      </c>
      <c r="F122" s="2">
        <v>7584.61</v>
      </c>
      <c r="G122" s="2">
        <v>5466.72</v>
      </c>
      <c r="H122" s="2">
        <v>2117.89</v>
      </c>
      <c r="I122" s="2">
        <v>385</v>
      </c>
      <c r="J122" s="2">
        <v>0</v>
      </c>
      <c r="K122" s="2">
        <v>1036</v>
      </c>
      <c r="L122" s="2">
        <v>0</v>
      </c>
      <c r="M122" s="2">
        <v>0</v>
      </c>
      <c r="N122" s="2">
        <v>0</v>
      </c>
      <c r="O122" s="2">
        <v>146.6</v>
      </c>
      <c r="P122" s="2">
        <v>0</v>
      </c>
      <c r="Q122" s="2">
        <v>1644</v>
      </c>
      <c r="R122" s="2">
        <v>0</v>
      </c>
      <c r="S122" s="2">
        <v>203.03</v>
      </c>
      <c r="T122" s="2">
        <v>0</v>
      </c>
      <c r="V122" s="13">
        <f t="shared" si="15"/>
        <v>19061.01</v>
      </c>
      <c r="W122" s="13">
        <f t="shared" si="16"/>
        <v>0</v>
      </c>
    </row>
    <row r="123" s="2" customFormat="1" ht="18.75" spans="1:23">
      <c r="A123" s="3"/>
      <c r="B123" s="8" t="s">
        <v>23</v>
      </c>
      <c r="C123" s="2">
        <v>3873.24</v>
      </c>
      <c r="D123" s="2">
        <v>413.2</v>
      </c>
      <c r="E123" s="2">
        <v>296</v>
      </c>
      <c r="F123" s="2">
        <v>2964.04</v>
      </c>
      <c r="G123" s="2">
        <v>2911.44</v>
      </c>
      <c r="H123" s="2">
        <v>52.6</v>
      </c>
      <c r="I123" s="2">
        <v>0</v>
      </c>
      <c r="J123" s="2">
        <v>0</v>
      </c>
      <c r="K123" s="2">
        <v>0</v>
      </c>
      <c r="L123" s="2">
        <v>200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13">
        <f t="shared" si="15"/>
        <v>3873.24</v>
      </c>
      <c r="W123" s="13">
        <f t="shared" si="16"/>
        <v>0</v>
      </c>
    </row>
    <row r="124" s="2" customFormat="1" ht="18.75" spans="1:23">
      <c r="A124" s="3"/>
      <c r="B124" s="8" t="s">
        <v>24</v>
      </c>
      <c r="V124" s="13">
        <f t="shared" si="15"/>
        <v>0</v>
      </c>
      <c r="W124" s="13">
        <f t="shared" si="16"/>
        <v>0</v>
      </c>
    </row>
    <row r="125" s="2" customFormat="1" ht="18.75" spans="1:23">
      <c r="A125" s="3"/>
      <c r="B125" s="8" t="s">
        <v>25</v>
      </c>
      <c r="C125" s="2">
        <v>11669.12</v>
      </c>
      <c r="D125" s="2">
        <v>3328.67</v>
      </c>
      <c r="E125" s="2">
        <v>3626.1</v>
      </c>
      <c r="F125" s="2">
        <v>4640.76</v>
      </c>
      <c r="G125" s="2">
        <v>2839.68</v>
      </c>
      <c r="H125" s="2">
        <v>1801.08</v>
      </c>
      <c r="I125" s="2">
        <v>0</v>
      </c>
      <c r="J125" s="2">
        <v>0</v>
      </c>
      <c r="K125" s="2">
        <v>39.84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33.75</v>
      </c>
      <c r="R125" s="2">
        <v>0</v>
      </c>
      <c r="S125" s="2">
        <v>0</v>
      </c>
      <c r="T125" s="2">
        <v>0</v>
      </c>
      <c r="U125" s="2">
        <v>0</v>
      </c>
      <c r="V125" s="13">
        <f t="shared" si="15"/>
        <v>11669.12</v>
      </c>
      <c r="W125" s="13">
        <f t="shared" si="16"/>
        <v>0</v>
      </c>
    </row>
    <row r="126" s="2" customFormat="1" ht="18.75" spans="1:23">
      <c r="A126" s="3"/>
      <c r="B126" s="10" t="s">
        <v>26</v>
      </c>
      <c r="C126" s="2">
        <f t="shared" ref="C126:U126" si="26">C122+C123+C124+C125</f>
        <v>34603.37</v>
      </c>
      <c r="D126" s="2">
        <f t="shared" si="26"/>
        <v>6979.19</v>
      </c>
      <c r="E126" s="2">
        <f t="shared" si="26"/>
        <v>8746.55</v>
      </c>
      <c r="F126" s="2">
        <f t="shared" si="26"/>
        <v>15189.41</v>
      </c>
      <c r="G126" s="2">
        <f t="shared" si="26"/>
        <v>11217.84</v>
      </c>
      <c r="H126" s="2">
        <f t="shared" si="26"/>
        <v>3971.57</v>
      </c>
      <c r="I126" s="2">
        <f t="shared" si="26"/>
        <v>385</v>
      </c>
      <c r="J126" s="2">
        <f t="shared" si="26"/>
        <v>0</v>
      </c>
      <c r="K126" s="2">
        <f t="shared" si="26"/>
        <v>1075.84</v>
      </c>
      <c r="L126" s="2">
        <f t="shared" si="26"/>
        <v>200</v>
      </c>
      <c r="M126" s="2">
        <f t="shared" si="26"/>
        <v>0</v>
      </c>
      <c r="N126" s="2">
        <f t="shared" si="26"/>
        <v>0</v>
      </c>
      <c r="O126" s="2">
        <f t="shared" si="26"/>
        <v>146.6</v>
      </c>
      <c r="P126" s="2">
        <f t="shared" si="26"/>
        <v>0</v>
      </c>
      <c r="Q126" s="2">
        <f t="shared" si="26"/>
        <v>1677.75</v>
      </c>
      <c r="R126" s="2">
        <f t="shared" si="26"/>
        <v>0</v>
      </c>
      <c r="S126" s="2">
        <f t="shared" si="26"/>
        <v>203.03</v>
      </c>
      <c r="T126" s="2">
        <f t="shared" si="26"/>
        <v>0</v>
      </c>
      <c r="U126" s="2">
        <f t="shared" si="26"/>
        <v>0</v>
      </c>
      <c r="V126" s="13">
        <f t="shared" si="15"/>
        <v>34603.37</v>
      </c>
      <c r="W126" s="13">
        <f t="shared" si="16"/>
        <v>0</v>
      </c>
    </row>
    <row r="127" s="2" customFormat="1" ht="18.75" spans="1:23">
      <c r="A127" s="3" t="s">
        <v>49</v>
      </c>
      <c r="B127" s="8" t="s">
        <v>22</v>
      </c>
      <c r="C127" s="2">
        <v>14080.77</v>
      </c>
      <c r="D127" s="2">
        <v>4626.28</v>
      </c>
      <c r="E127" s="2">
        <v>2962.6</v>
      </c>
      <c r="F127" s="2">
        <v>6303.49</v>
      </c>
      <c r="G127" s="2">
        <v>5052.59</v>
      </c>
      <c r="H127" s="2">
        <v>1250.9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15.2</v>
      </c>
      <c r="P127" s="2">
        <v>0</v>
      </c>
      <c r="Q127" s="2">
        <v>17.2</v>
      </c>
      <c r="R127" s="2">
        <v>156</v>
      </c>
      <c r="S127" s="2">
        <v>0</v>
      </c>
      <c r="T127" s="2">
        <v>0</v>
      </c>
      <c r="U127" s="2">
        <v>0</v>
      </c>
      <c r="V127" s="13">
        <f t="shared" si="15"/>
        <v>14080.77</v>
      </c>
      <c r="W127" s="13">
        <f t="shared" si="16"/>
        <v>0</v>
      </c>
    </row>
    <row r="128" s="2" customFormat="1" ht="18.75" spans="1:23">
      <c r="A128" s="3"/>
      <c r="B128" s="8" t="s">
        <v>23</v>
      </c>
      <c r="C128" s="2">
        <v>7201.19</v>
      </c>
      <c r="D128" s="2">
        <v>1004.4</v>
      </c>
      <c r="E128" s="2">
        <v>3210.85</v>
      </c>
      <c r="F128" s="2">
        <v>1992.94</v>
      </c>
      <c r="G128" s="2">
        <v>958.14</v>
      </c>
      <c r="H128" s="2">
        <v>1034.8</v>
      </c>
      <c r="I128" s="2">
        <v>596</v>
      </c>
      <c r="J128" s="2">
        <v>0</v>
      </c>
      <c r="K128" s="2">
        <v>0</v>
      </c>
      <c r="L128" s="2">
        <v>397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13">
        <f t="shared" si="15"/>
        <v>7201.19</v>
      </c>
      <c r="W128" s="13">
        <f t="shared" si="16"/>
        <v>0</v>
      </c>
    </row>
    <row r="129" s="2" customFormat="1" ht="18.75" spans="1:23">
      <c r="A129" s="3"/>
      <c r="B129" s="8" t="s">
        <v>24</v>
      </c>
      <c r="V129" s="13">
        <f t="shared" si="15"/>
        <v>0</v>
      </c>
      <c r="W129" s="13">
        <f t="shared" si="16"/>
        <v>0</v>
      </c>
    </row>
    <row r="130" s="2" customFormat="1" ht="18.75" spans="1:23">
      <c r="A130" s="3"/>
      <c r="B130" s="8" t="s">
        <v>25</v>
      </c>
      <c r="C130" s="2">
        <v>4788.67</v>
      </c>
      <c r="D130" s="2">
        <v>1407.42</v>
      </c>
      <c r="E130" s="2">
        <v>169.63</v>
      </c>
      <c r="F130" s="2">
        <v>3100.6</v>
      </c>
      <c r="G130" s="2">
        <v>1401.44</v>
      </c>
      <c r="H130" s="2">
        <v>1699.16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111.02</v>
      </c>
      <c r="S130" s="2">
        <v>0</v>
      </c>
      <c r="T130" s="2">
        <v>0</v>
      </c>
      <c r="U130" s="2">
        <v>0</v>
      </c>
      <c r="V130" s="13">
        <f t="shared" si="15"/>
        <v>4788.67</v>
      </c>
      <c r="W130" s="13">
        <f t="shared" si="16"/>
        <v>0</v>
      </c>
    </row>
    <row r="131" s="2" customFormat="1" ht="18.75" spans="1:23">
      <c r="A131" s="3"/>
      <c r="B131" s="10" t="s">
        <v>26</v>
      </c>
      <c r="C131" s="2">
        <f t="shared" ref="C131:U131" si="27">C127+C128+C129+C130</f>
        <v>26070.63</v>
      </c>
      <c r="D131" s="2">
        <f t="shared" si="27"/>
        <v>7038.1</v>
      </c>
      <c r="E131" s="2">
        <f t="shared" si="27"/>
        <v>6343.08</v>
      </c>
      <c r="F131" s="2">
        <f t="shared" si="27"/>
        <v>11397.03</v>
      </c>
      <c r="G131" s="2">
        <f t="shared" si="27"/>
        <v>7412.17</v>
      </c>
      <c r="H131" s="2">
        <f t="shared" si="27"/>
        <v>3984.86</v>
      </c>
      <c r="I131" s="2">
        <f t="shared" si="27"/>
        <v>596</v>
      </c>
      <c r="J131" s="2">
        <f t="shared" si="27"/>
        <v>0</v>
      </c>
      <c r="K131" s="2">
        <f t="shared" si="27"/>
        <v>0</v>
      </c>
      <c r="L131" s="2">
        <f t="shared" si="27"/>
        <v>397</v>
      </c>
      <c r="M131" s="2">
        <f t="shared" si="27"/>
        <v>0</v>
      </c>
      <c r="N131" s="2">
        <f t="shared" si="27"/>
        <v>0</v>
      </c>
      <c r="O131" s="2">
        <f t="shared" si="27"/>
        <v>15.2</v>
      </c>
      <c r="P131" s="2">
        <f t="shared" si="27"/>
        <v>0</v>
      </c>
      <c r="Q131" s="2">
        <f t="shared" si="27"/>
        <v>17.2</v>
      </c>
      <c r="R131" s="2">
        <f t="shared" si="27"/>
        <v>267.02</v>
      </c>
      <c r="S131" s="2">
        <f t="shared" si="27"/>
        <v>0</v>
      </c>
      <c r="T131" s="2">
        <f t="shared" si="27"/>
        <v>0</v>
      </c>
      <c r="U131" s="2">
        <f t="shared" si="27"/>
        <v>0</v>
      </c>
      <c r="V131" s="13">
        <f t="shared" ref="V131:V194" si="28">U131+T131+S131+R131+Q131+P131+O131+N131+M131+L131+K131+J131+I131+F131+E131+D131</f>
        <v>26070.63</v>
      </c>
      <c r="W131" s="13">
        <f t="shared" ref="W131:W194" si="29">V131-C131</f>
        <v>0</v>
      </c>
    </row>
    <row r="132" s="2" customFormat="1" ht="18.75" spans="1:23">
      <c r="A132" s="3" t="s">
        <v>50</v>
      </c>
      <c r="B132" s="8" t="s">
        <v>22</v>
      </c>
      <c r="C132" s="2">
        <v>14449.63</v>
      </c>
      <c r="D132" s="2">
        <v>3495.56</v>
      </c>
      <c r="E132" s="2">
        <v>1065.8</v>
      </c>
      <c r="F132" s="2">
        <v>7947.07</v>
      </c>
      <c r="G132" s="2">
        <v>6442.77</v>
      </c>
      <c r="H132" s="2">
        <v>1504.3</v>
      </c>
      <c r="O132" s="2">
        <v>1121.6</v>
      </c>
      <c r="Q132" s="2">
        <v>88.4</v>
      </c>
      <c r="R132" s="2">
        <v>731.2</v>
      </c>
      <c r="V132" s="13">
        <f t="shared" si="28"/>
        <v>14449.63</v>
      </c>
      <c r="W132" s="13">
        <f t="shared" si="29"/>
        <v>0</v>
      </c>
    </row>
    <row r="133" s="2" customFormat="1" ht="18.75" spans="1:23">
      <c r="A133" s="3"/>
      <c r="B133" s="8" t="s">
        <v>23</v>
      </c>
      <c r="C133" s="2">
        <v>198.8</v>
      </c>
      <c r="F133" s="2">
        <v>198.8</v>
      </c>
      <c r="G133" s="2">
        <v>198.8</v>
      </c>
      <c r="V133" s="13">
        <f t="shared" si="28"/>
        <v>198.8</v>
      </c>
      <c r="W133" s="13">
        <f t="shared" si="29"/>
        <v>0</v>
      </c>
    </row>
    <row r="134" s="2" customFormat="1" ht="18.75" spans="1:23">
      <c r="A134" s="3"/>
      <c r="B134" s="8" t="s">
        <v>24</v>
      </c>
      <c r="C134" s="2">
        <v>3377.35</v>
      </c>
      <c r="D134" s="2">
        <v>721.39</v>
      </c>
      <c r="E134" s="2">
        <v>667.25</v>
      </c>
      <c r="F134" s="2">
        <v>1954.96</v>
      </c>
      <c r="G134" s="2">
        <v>1838.96</v>
      </c>
      <c r="H134" s="2">
        <v>116</v>
      </c>
      <c r="Q134" s="2">
        <v>33.75</v>
      </c>
      <c r="V134" s="13">
        <f t="shared" si="28"/>
        <v>3377.35</v>
      </c>
      <c r="W134" s="13">
        <f t="shared" si="29"/>
        <v>0</v>
      </c>
    </row>
    <row r="135" s="2" customFormat="1" ht="18.75" spans="1:23">
      <c r="A135" s="3"/>
      <c r="B135" s="8" t="s">
        <v>25</v>
      </c>
      <c r="V135" s="13">
        <f t="shared" si="28"/>
        <v>0</v>
      </c>
      <c r="W135" s="13">
        <f t="shared" si="29"/>
        <v>0</v>
      </c>
    </row>
    <row r="136" s="2" customFormat="1" ht="18.75" spans="1:23">
      <c r="A136" s="3"/>
      <c r="B136" s="10" t="s">
        <v>26</v>
      </c>
      <c r="C136" s="2">
        <f t="shared" ref="C136:U136" si="30">C132+C133+C134+C135</f>
        <v>18025.78</v>
      </c>
      <c r="D136" s="2">
        <f t="shared" si="30"/>
        <v>4216.95</v>
      </c>
      <c r="E136" s="2">
        <f t="shared" si="30"/>
        <v>1733.05</v>
      </c>
      <c r="F136" s="2">
        <f t="shared" si="30"/>
        <v>10100.83</v>
      </c>
      <c r="G136" s="2">
        <f t="shared" si="30"/>
        <v>8480.53</v>
      </c>
      <c r="H136" s="2">
        <f t="shared" si="30"/>
        <v>1620.3</v>
      </c>
      <c r="I136" s="2">
        <f t="shared" si="30"/>
        <v>0</v>
      </c>
      <c r="J136" s="2">
        <f t="shared" si="30"/>
        <v>0</v>
      </c>
      <c r="K136" s="2">
        <f t="shared" si="30"/>
        <v>0</v>
      </c>
      <c r="L136" s="2">
        <f t="shared" si="30"/>
        <v>0</v>
      </c>
      <c r="M136" s="2">
        <f t="shared" si="30"/>
        <v>0</v>
      </c>
      <c r="N136" s="2">
        <f t="shared" si="30"/>
        <v>0</v>
      </c>
      <c r="O136" s="2">
        <f t="shared" si="30"/>
        <v>1121.6</v>
      </c>
      <c r="P136" s="2">
        <f t="shared" si="30"/>
        <v>0</v>
      </c>
      <c r="Q136" s="2">
        <f t="shared" si="30"/>
        <v>122.15</v>
      </c>
      <c r="R136" s="2">
        <f t="shared" si="30"/>
        <v>731.2</v>
      </c>
      <c r="S136" s="2">
        <f t="shared" si="30"/>
        <v>0</v>
      </c>
      <c r="T136" s="2">
        <f t="shared" si="30"/>
        <v>0</v>
      </c>
      <c r="U136" s="2">
        <f t="shared" si="30"/>
        <v>0</v>
      </c>
      <c r="V136" s="13">
        <f t="shared" si="28"/>
        <v>18025.78</v>
      </c>
      <c r="W136" s="13">
        <f t="shared" si="29"/>
        <v>0</v>
      </c>
    </row>
    <row r="137" s="2" customFormat="1" ht="18.75" spans="1:23">
      <c r="A137" s="3" t="s">
        <v>51</v>
      </c>
      <c r="B137" s="8" t="s">
        <v>22</v>
      </c>
      <c r="C137" s="2">
        <v>18319.14</v>
      </c>
      <c r="D137" s="2">
        <v>1745.9</v>
      </c>
      <c r="E137" s="2">
        <v>2781.8</v>
      </c>
      <c r="F137" s="2">
        <v>11238.09</v>
      </c>
      <c r="G137" s="2">
        <v>7161.14</v>
      </c>
      <c r="H137" s="2">
        <v>4076.95</v>
      </c>
      <c r="I137" s="2">
        <v>1347</v>
      </c>
      <c r="L137" s="2">
        <v>843</v>
      </c>
      <c r="O137" s="2">
        <v>13.85</v>
      </c>
      <c r="Q137" s="2">
        <v>95.3</v>
      </c>
      <c r="R137" s="2">
        <v>111</v>
      </c>
      <c r="S137" s="2">
        <v>143.2</v>
      </c>
      <c r="V137" s="13">
        <f t="shared" si="28"/>
        <v>18319.14</v>
      </c>
      <c r="W137" s="13">
        <f t="shared" si="29"/>
        <v>0</v>
      </c>
    </row>
    <row r="138" s="2" customFormat="1" ht="18.75" spans="1:23">
      <c r="A138" s="3"/>
      <c r="B138" s="8" t="s">
        <v>23</v>
      </c>
      <c r="C138" s="2">
        <v>4642.75</v>
      </c>
      <c r="D138" s="2">
        <v>1836.85</v>
      </c>
      <c r="E138" s="2">
        <v>633.3</v>
      </c>
      <c r="F138" s="2">
        <v>1968.4</v>
      </c>
      <c r="G138" s="2">
        <v>1572.6</v>
      </c>
      <c r="H138" s="2">
        <v>395.8</v>
      </c>
      <c r="I138" s="2">
        <v>110.7</v>
      </c>
      <c r="O138" s="2">
        <v>93.5</v>
      </c>
      <c r="V138" s="13">
        <f t="shared" si="28"/>
        <v>4642.75</v>
      </c>
      <c r="W138" s="13">
        <f t="shared" si="29"/>
        <v>0</v>
      </c>
    </row>
    <row r="139" s="2" customFormat="1" ht="18.75" spans="1:23">
      <c r="A139" s="3"/>
      <c r="B139" s="8" t="s">
        <v>24</v>
      </c>
      <c r="C139" s="2">
        <v>1697.04</v>
      </c>
      <c r="D139" s="2">
        <v>630.48</v>
      </c>
      <c r="E139" s="2">
        <v>13.9</v>
      </c>
      <c r="F139" s="2">
        <v>1052.66</v>
      </c>
      <c r="G139" s="2">
        <v>657.08</v>
      </c>
      <c r="H139" s="2">
        <v>395.58</v>
      </c>
      <c r="V139" s="13">
        <f t="shared" si="28"/>
        <v>1697.04</v>
      </c>
      <c r="W139" s="13">
        <f t="shared" si="29"/>
        <v>0</v>
      </c>
    </row>
    <row r="140" s="2" customFormat="1" ht="18.75" spans="1:23">
      <c r="A140" s="3"/>
      <c r="B140" s="8" t="s">
        <v>25</v>
      </c>
      <c r="V140" s="13">
        <f t="shared" si="28"/>
        <v>0</v>
      </c>
      <c r="W140" s="13">
        <f t="shared" si="29"/>
        <v>0</v>
      </c>
    </row>
    <row r="141" s="2" customFormat="1" ht="18.75" spans="1:23">
      <c r="A141" s="3"/>
      <c r="B141" s="10" t="s">
        <v>26</v>
      </c>
      <c r="C141" s="2">
        <f t="shared" ref="C141:U141" si="31">C137+C138+C139+C140</f>
        <v>24658.93</v>
      </c>
      <c r="D141" s="2">
        <f t="shared" si="31"/>
        <v>4213.23</v>
      </c>
      <c r="E141" s="2">
        <f t="shared" si="31"/>
        <v>3429</v>
      </c>
      <c r="F141" s="2">
        <f t="shared" si="31"/>
        <v>14259.15</v>
      </c>
      <c r="G141" s="2">
        <f t="shared" si="31"/>
        <v>9390.82</v>
      </c>
      <c r="H141" s="2">
        <f t="shared" si="31"/>
        <v>4868.33</v>
      </c>
      <c r="I141" s="2">
        <f t="shared" si="31"/>
        <v>1457.7</v>
      </c>
      <c r="J141" s="2">
        <f t="shared" si="31"/>
        <v>0</v>
      </c>
      <c r="K141" s="2">
        <f t="shared" si="31"/>
        <v>0</v>
      </c>
      <c r="L141" s="2">
        <f t="shared" si="31"/>
        <v>843</v>
      </c>
      <c r="M141" s="2">
        <f t="shared" si="31"/>
        <v>0</v>
      </c>
      <c r="N141" s="2">
        <f t="shared" si="31"/>
        <v>0</v>
      </c>
      <c r="O141" s="2">
        <f t="shared" si="31"/>
        <v>107.35</v>
      </c>
      <c r="P141" s="2">
        <f t="shared" si="31"/>
        <v>0</v>
      </c>
      <c r="Q141" s="2">
        <f t="shared" si="31"/>
        <v>95.3</v>
      </c>
      <c r="R141" s="2">
        <f t="shared" si="31"/>
        <v>111</v>
      </c>
      <c r="S141" s="2">
        <f t="shared" si="31"/>
        <v>143.2</v>
      </c>
      <c r="T141" s="2">
        <f t="shared" si="31"/>
        <v>0</v>
      </c>
      <c r="U141" s="2">
        <f t="shared" si="31"/>
        <v>0</v>
      </c>
      <c r="V141" s="13">
        <f t="shared" si="28"/>
        <v>24658.93</v>
      </c>
      <c r="W141" s="13">
        <f t="shared" si="29"/>
        <v>0</v>
      </c>
    </row>
    <row r="142" s="2" customFormat="1" ht="18.75" spans="1:23">
      <c r="A142" s="3" t="s">
        <v>52</v>
      </c>
      <c r="B142" s="8" t="s">
        <v>22</v>
      </c>
      <c r="C142" s="2">
        <v>6761.96</v>
      </c>
      <c r="D142" s="2">
        <v>1469.4</v>
      </c>
      <c r="E142" s="2">
        <v>1496.78</v>
      </c>
      <c r="F142" s="2">
        <v>2753.78</v>
      </c>
      <c r="G142" s="2">
        <v>1702.58</v>
      </c>
      <c r="H142" s="2">
        <v>1051.2</v>
      </c>
      <c r="I142" s="2">
        <v>756.4</v>
      </c>
      <c r="L142" s="2">
        <v>63</v>
      </c>
      <c r="O142" s="2">
        <v>8</v>
      </c>
      <c r="S142" s="2">
        <v>214.6</v>
      </c>
      <c r="V142" s="13">
        <f t="shared" si="28"/>
        <v>6761.96</v>
      </c>
      <c r="W142" s="13">
        <f t="shared" si="29"/>
        <v>0</v>
      </c>
    </row>
    <row r="143" s="2" customFormat="1" ht="18.75" spans="1:23">
      <c r="A143" s="3"/>
      <c r="B143" s="8" t="s">
        <v>23</v>
      </c>
      <c r="C143" s="2">
        <v>478.8</v>
      </c>
      <c r="D143" s="2">
        <v>77.5</v>
      </c>
      <c r="F143" s="2">
        <v>221.9</v>
      </c>
      <c r="G143" s="2">
        <v>172.1</v>
      </c>
      <c r="H143" s="2">
        <v>49.8</v>
      </c>
      <c r="L143" s="2">
        <v>54.8</v>
      </c>
      <c r="Q143" s="2">
        <v>63.6</v>
      </c>
      <c r="U143" s="2">
        <v>61</v>
      </c>
      <c r="V143" s="13">
        <f t="shared" si="28"/>
        <v>478.8</v>
      </c>
      <c r="W143" s="13">
        <f t="shared" si="29"/>
        <v>0</v>
      </c>
    </row>
    <row r="144" s="2" customFormat="1" ht="18.75" spans="1:23">
      <c r="A144" s="3"/>
      <c r="B144" s="8" t="s">
        <v>24</v>
      </c>
      <c r="V144" s="13">
        <f t="shared" si="28"/>
        <v>0</v>
      </c>
      <c r="W144" s="13">
        <f t="shared" si="29"/>
        <v>0</v>
      </c>
    </row>
    <row r="145" s="2" customFormat="1" ht="18.75" spans="1:23">
      <c r="A145" s="3"/>
      <c r="B145" s="8" t="s">
        <v>25</v>
      </c>
      <c r="C145" s="2">
        <v>1099.68</v>
      </c>
      <c r="D145" s="2">
        <v>642.34</v>
      </c>
      <c r="F145" s="2">
        <v>457.34</v>
      </c>
      <c r="G145" s="2">
        <v>90.84</v>
      </c>
      <c r="H145" s="2">
        <v>366.5</v>
      </c>
      <c r="V145" s="13">
        <f t="shared" si="28"/>
        <v>1099.68</v>
      </c>
      <c r="W145" s="13">
        <f t="shared" si="29"/>
        <v>0</v>
      </c>
    </row>
    <row r="146" s="2" customFormat="1" ht="18.75" spans="1:23">
      <c r="A146" s="3"/>
      <c r="B146" s="10" t="s">
        <v>26</v>
      </c>
      <c r="C146" s="2">
        <f t="shared" ref="C146:U146" si="32">C142+C143+C144+C145</f>
        <v>8340.44</v>
      </c>
      <c r="D146" s="2">
        <f t="shared" si="32"/>
        <v>2189.24</v>
      </c>
      <c r="E146" s="2">
        <f t="shared" si="32"/>
        <v>1496.78</v>
      </c>
      <c r="F146" s="2">
        <f t="shared" si="32"/>
        <v>3433.02</v>
      </c>
      <c r="G146" s="2">
        <f t="shared" si="32"/>
        <v>1965.52</v>
      </c>
      <c r="H146" s="2">
        <f t="shared" si="32"/>
        <v>1467.5</v>
      </c>
      <c r="I146" s="2">
        <f t="shared" si="32"/>
        <v>756.4</v>
      </c>
      <c r="J146" s="2">
        <f t="shared" si="32"/>
        <v>0</v>
      </c>
      <c r="K146" s="2">
        <f t="shared" si="32"/>
        <v>0</v>
      </c>
      <c r="L146" s="2">
        <f t="shared" si="32"/>
        <v>117.8</v>
      </c>
      <c r="M146" s="2">
        <f t="shared" si="32"/>
        <v>0</v>
      </c>
      <c r="N146" s="2">
        <f t="shared" si="32"/>
        <v>0</v>
      </c>
      <c r="O146" s="2">
        <f t="shared" si="32"/>
        <v>8</v>
      </c>
      <c r="P146" s="2">
        <f t="shared" si="32"/>
        <v>0</v>
      </c>
      <c r="Q146" s="2">
        <f t="shared" si="32"/>
        <v>63.6</v>
      </c>
      <c r="R146" s="2">
        <f t="shared" si="32"/>
        <v>0</v>
      </c>
      <c r="S146" s="2">
        <f t="shared" si="32"/>
        <v>214.6</v>
      </c>
      <c r="T146" s="2">
        <f t="shared" si="32"/>
        <v>0</v>
      </c>
      <c r="U146" s="2">
        <f t="shared" si="32"/>
        <v>61</v>
      </c>
      <c r="V146" s="13">
        <f t="shared" si="28"/>
        <v>8340.44</v>
      </c>
      <c r="W146" s="13">
        <f t="shared" si="29"/>
        <v>0</v>
      </c>
    </row>
    <row r="147" s="2" customFormat="1" ht="18.75" spans="1:23">
      <c r="A147" s="3" t="s">
        <v>53</v>
      </c>
      <c r="B147" s="8" t="s">
        <v>22</v>
      </c>
      <c r="C147" s="2">
        <v>17768.64</v>
      </c>
      <c r="D147" s="2">
        <v>74.2</v>
      </c>
      <c r="E147" s="2">
        <v>12458</v>
      </c>
      <c r="F147" s="2">
        <v>4939.45</v>
      </c>
      <c r="G147" s="2">
        <v>3038.29</v>
      </c>
      <c r="H147" s="2">
        <v>1901.16</v>
      </c>
      <c r="O147" s="2">
        <v>297</v>
      </c>
      <c r="V147" s="13">
        <f t="shared" si="28"/>
        <v>17768.65</v>
      </c>
      <c r="W147" s="13">
        <f t="shared" si="29"/>
        <v>0.0100000000020373</v>
      </c>
    </row>
    <row r="148" s="2" customFormat="1" ht="18.75" spans="1:23">
      <c r="A148" s="3"/>
      <c r="B148" s="8" t="s">
        <v>23</v>
      </c>
      <c r="C148" s="2">
        <v>9953.75</v>
      </c>
      <c r="D148" s="2">
        <v>1385.81</v>
      </c>
      <c r="E148" s="2">
        <v>1849.55</v>
      </c>
      <c r="F148" s="2">
        <v>5226.76</v>
      </c>
      <c r="G148" s="2">
        <v>4787.88</v>
      </c>
      <c r="H148" s="2">
        <v>438.88</v>
      </c>
      <c r="I148" s="2">
        <v>439.43</v>
      </c>
      <c r="M148" s="2">
        <v>277.6</v>
      </c>
      <c r="O148" s="2">
        <v>691.9</v>
      </c>
      <c r="Q148" s="2">
        <v>82.7</v>
      </c>
      <c r="V148" s="13">
        <f t="shared" si="28"/>
        <v>9953.75</v>
      </c>
      <c r="W148" s="13">
        <f t="shared" si="29"/>
        <v>0</v>
      </c>
    </row>
    <row r="149" s="2" customFormat="1" ht="18.75" spans="1:23">
      <c r="A149" s="3"/>
      <c r="B149" s="8" t="s">
        <v>54</v>
      </c>
      <c r="V149" s="13">
        <f t="shared" si="28"/>
        <v>0</v>
      </c>
      <c r="W149" s="13">
        <f t="shared" si="29"/>
        <v>0</v>
      </c>
    </row>
    <row r="150" s="2" customFormat="1" ht="18.75" spans="1:23">
      <c r="A150" s="3"/>
      <c r="B150" s="8" t="s">
        <v>55</v>
      </c>
      <c r="C150" s="2">
        <v>5335.12</v>
      </c>
      <c r="D150" s="2">
        <v>1930.98</v>
      </c>
      <c r="E150" s="2">
        <v>740.08</v>
      </c>
      <c r="F150" s="2">
        <v>2329.46</v>
      </c>
      <c r="G150" s="2">
        <v>1417.57</v>
      </c>
      <c r="H150" s="2">
        <v>911.89</v>
      </c>
      <c r="Q150" s="2">
        <v>334.6</v>
      </c>
      <c r="V150" s="13">
        <f t="shared" si="28"/>
        <v>5335.12</v>
      </c>
      <c r="W150" s="13">
        <f t="shared" si="29"/>
        <v>0</v>
      </c>
    </row>
    <row r="151" s="2" customFormat="1" ht="18.75" spans="1:23">
      <c r="A151" s="3"/>
      <c r="B151" s="8" t="s">
        <v>56</v>
      </c>
      <c r="C151" s="2">
        <f t="shared" ref="C151:U151" si="33">C147+C148+C149+C150</f>
        <v>33057.51</v>
      </c>
      <c r="D151" s="2">
        <f t="shared" si="33"/>
        <v>3390.99</v>
      </c>
      <c r="E151" s="2">
        <f t="shared" si="33"/>
        <v>15047.63</v>
      </c>
      <c r="F151" s="2">
        <f t="shared" si="33"/>
        <v>12495.67</v>
      </c>
      <c r="G151" s="2">
        <f t="shared" si="33"/>
        <v>9243.74</v>
      </c>
      <c r="H151" s="2">
        <f t="shared" si="33"/>
        <v>3251.93</v>
      </c>
      <c r="I151" s="2">
        <f t="shared" si="33"/>
        <v>439.43</v>
      </c>
      <c r="J151" s="2">
        <f t="shared" si="33"/>
        <v>0</v>
      </c>
      <c r="K151" s="2">
        <f t="shared" si="33"/>
        <v>0</v>
      </c>
      <c r="L151" s="2">
        <f t="shared" si="33"/>
        <v>0</v>
      </c>
      <c r="M151" s="2">
        <f t="shared" si="33"/>
        <v>277.6</v>
      </c>
      <c r="N151" s="2">
        <f t="shared" si="33"/>
        <v>0</v>
      </c>
      <c r="O151" s="2">
        <f t="shared" si="33"/>
        <v>988.9</v>
      </c>
      <c r="P151" s="2">
        <f t="shared" si="33"/>
        <v>0</v>
      </c>
      <c r="Q151" s="2">
        <f t="shared" si="33"/>
        <v>417.3</v>
      </c>
      <c r="R151" s="2">
        <f t="shared" si="33"/>
        <v>0</v>
      </c>
      <c r="S151" s="2">
        <f t="shared" si="33"/>
        <v>0</v>
      </c>
      <c r="T151" s="2">
        <f t="shared" si="33"/>
        <v>0</v>
      </c>
      <c r="U151" s="2">
        <f t="shared" si="33"/>
        <v>0</v>
      </c>
      <c r="V151" s="13">
        <f t="shared" si="28"/>
        <v>33057.52</v>
      </c>
      <c r="W151" s="13">
        <f t="shared" si="29"/>
        <v>0.00999999999476131</v>
      </c>
    </row>
    <row r="152" ht="18.75" spans="1:23">
      <c r="A152" s="3" t="s">
        <v>57</v>
      </c>
      <c r="B152" s="8" t="s">
        <v>22</v>
      </c>
      <c r="C152" s="2">
        <v>1924.43</v>
      </c>
      <c r="D152" s="2">
        <v>464.48</v>
      </c>
      <c r="E152" s="2">
        <v>73.73</v>
      </c>
      <c r="F152" s="2">
        <v>1361.22</v>
      </c>
      <c r="G152" s="2">
        <v>425.41</v>
      </c>
      <c r="H152" s="2">
        <v>935.81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25</v>
      </c>
      <c r="R152" s="2">
        <v>0</v>
      </c>
      <c r="S152" s="2">
        <v>0</v>
      </c>
      <c r="T152" s="2">
        <v>0</v>
      </c>
      <c r="U152" s="2">
        <v>0</v>
      </c>
      <c r="V152" s="13">
        <f t="shared" si="28"/>
        <v>1924.43</v>
      </c>
      <c r="W152" s="13">
        <f t="shared" si="29"/>
        <v>0</v>
      </c>
    </row>
    <row r="153" ht="18.75" spans="1:23">
      <c r="A153" s="3"/>
      <c r="B153" s="8" t="s">
        <v>23</v>
      </c>
      <c r="C153" s="2">
        <v>20465.34</v>
      </c>
      <c r="D153" s="2">
        <v>6759.18</v>
      </c>
      <c r="E153" s="2">
        <v>2899.1</v>
      </c>
      <c r="F153" s="2">
        <v>7273.31</v>
      </c>
      <c r="G153" s="2">
        <v>4266.86</v>
      </c>
      <c r="H153" s="2">
        <v>2973.33</v>
      </c>
      <c r="I153" s="2">
        <v>0</v>
      </c>
      <c r="J153" s="2">
        <v>1790.57</v>
      </c>
      <c r="K153" s="2">
        <v>0</v>
      </c>
      <c r="L153" s="2">
        <v>1174</v>
      </c>
      <c r="M153" s="2">
        <v>0</v>
      </c>
      <c r="N153" s="2">
        <v>0</v>
      </c>
      <c r="O153" s="2">
        <v>343.92</v>
      </c>
      <c r="P153" s="2">
        <v>0</v>
      </c>
      <c r="Q153" s="2">
        <v>192.62</v>
      </c>
      <c r="R153" s="2">
        <v>0</v>
      </c>
      <c r="S153" s="2">
        <v>32.64</v>
      </c>
      <c r="T153" s="2">
        <v>0</v>
      </c>
      <c r="U153" s="2">
        <v>0</v>
      </c>
      <c r="V153" s="13">
        <f t="shared" si="28"/>
        <v>20465.34</v>
      </c>
      <c r="W153" s="13">
        <f t="shared" si="29"/>
        <v>0</v>
      </c>
    </row>
    <row r="154" ht="18.75" spans="1:23">
      <c r="A154" s="3"/>
      <c r="B154" s="8" t="s">
        <v>24</v>
      </c>
      <c r="V154" s="13">
        <f t="shared" si="28"/>
        <v>0</v>
      </c>
      <c r="W154" s="13">
        <f t="shared" si="29"/>
        <v>0</v>
      </c>
    </row>
    <row r="155" ht="18.75" spans="1:23">
      <c r="A155" s="3"/>
      <c r="B155" s="8" t="s">
        <v>25</v>
      </c>
      <c r="C155" s="2">
        <v>2395.33</v>
      </c>
      <c r="D155" s="2">
        <v>635.62</v>
      </c>
      <c r="E155" s="2">
        <v>421.46</v>
      </c>
      <c r="F155" s="2">
        <v>1338.25</v>
      </c>
      <c r="G155" s="2">
        <v>901.86</v>
      </c>
      <c r="H155" s="2">
        <v>436.39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13">
        <f t="shared" si="28"/>
        <v>2395.33</v>
      </c>
      <c r="W155" s="13">
        <f t="shared" si="29"/>
        <v>0</v>
      </c>
    </row>
    <row r="156" ht="18.75" spans="1:23">
      <c r="A156" s="3"/>
      <c r="B156" s="10" t="s">
        <v>26</v>
      </c>
      <c r="C156" s="2">
        <f>SUM(C152:C155)</f>
        <v>24785.1</v>
      </c>
      <c r="D156" s="2">
        <f t="shared" ref="D156:W156" si="34">SUM(D152:D155)</f>
        <v>7859.28</v>
      </c>
      <c r="E156" s="2">
        <f t="shared" si="34"/>
        <v>3394.29</v>
      </c>
      <c r="F156" s="2">
        <f t="shared" si="34"/>
        <v>9972.78</v>
      </c>
      <c r="G156" s="2">
        <f t="shared" si="34"/>
        <v>5594.13</v>
      </c>
      <c r="H156" s="2">
        <f t="shared" si="34"/>
        <v>4345.53</v>
      </c>
      <c r="I156" s="2">
        <f t="shared" si="34"/>
        <v>0</v>
      </c>
      <c r="J156" s="2">
        <f t="shared" si="34"/>
        <v>1790.57</v>
      </c>
      <c r="K156" s="2">
        <f t="shared" si="34"/>
        <v>0</v>
      </c>
      <c r="L156" s="2">
        <f t="shared" si="34"/>
        <v>1174</v>
      </c>
      <c r="M156" s="2">
        <f t="shared" si="34"/>
        <v>0</v>
      </c>
      <c r="N156" s="2">
        <f t="shared" si="34"/>
        <v>0</v>
      </c>
      <c r="O156" s="2">
        <f t="shared" si="34"/>
        <v>343.92</v>
      </c>
      <c r="P156" s="2">
        <f t="shared" si="34"/>
        <v>0</v>
      </c>
      <c r="Q156" s="2">
        <f t="shared" si="34"/>
        <v>217.62</v>
      </c>
      <c r="R156" s="2">
        <f t="shared" si="34"/>
        <v>0</v>
      </c>
      <c r="S156" s="2">
        <f t="shared" si="34"/>
        <v>32.64</v>
      </c>
      <c r="T156" s="2">
        <f t="shared" si="34"/>
        <v>0</v>
      </c>
      <c r="U156" s="2">
        <f t="shared" si="34"/>
        <v>0</v>
      </c>
      <c r="V156" s="13">
        <f t="shared" si="28"/>
        <v>24785.1</v>
      </c>
      <c r="W156" s="13">
        <f t="shared" si="29"/>
        <v>0</v>
      </c>
    </row>
    <row r="157" ht="18.75" spans="1:23">
      <c r="A157" s="3" t="s">
        <v>58</v>
      </c>
      <c r="B157" s="8" t="s">
        <v>22</v>
      </c>
      <c r="C157" s="2">
        <v>9939.8</v>
      </c>
      <c r="D157" s="2">
        <v>5353</v>
      </c>
      <c r="E157" s="2">
        <v>891</v>
      </c>
      <c r="F157" s="2">
        <v>3125.91</v>
      </c>
      <c r="G157" s="2">
        <v>2061.35</v>
      </c>
      <c r="H157" s="2">
        <v>1064.56</v>
      </c>
      <c r="I157" s="2">
        <v>0</v>
      </c>
      <c r="J157" s="2">
        <v>0.4</v>
      </c>
      <c r="K157" s="2">
        <v>0</v>
      </c>
      <c r="L157" s="2">
        <v>149.5</v>
      </c>
      <c r="M157" s="2">
        <v>0</v>
      </c>
      <c r="N157" s="2">
        <v>0</v>
      </c>
      <c r="O157" s="2">
        <v>420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13">
        <f t="shared" si="28"/>
        <v>9939.81</v>
      </c>
      <c r="W157" s="13">
        <f t="shared" si="29"/>
        <v>0.0100000000002183</v>
      </c>
    </row>
    <row r="158" ht="18.75" spans="1:23">
      <c r="A158" s="3"/>
      <c r="B158" s="8" t="s">
        <v>23</v>
      </c>
      <c r="C158" s="2">
        <v>9829.33</v>
      </c>
      <c r="D158" s="2">
        <v>1920.89</v>
      </c>
      <c r="E158" s="2">
        <v>1299.35</v>
      </c>
      <c r="F158" s="2">
        <v>6077.82</v>
      </c>
      <c r="G158" s="2">
        <v>4946.93</v>
      </c>
      <c r="H158" s="2">
        <v>1130.89</v>
      </c>
      <c r="I158" s="2">
        <v>0</v>
      </c>
      <c r="J158" s="2">
        <v>65.17</v>
      </c>
      <c r="K158" s="2">
        <v>0</v>
      </c>
      <c r="L158" s="2">
        <v>0</v>
      </c>
      <c r="M158" s="2">
        <v>0</v>
      </c>
      <c r="N158" s="2">
        <v>0</v>
      </c>
      <c r="O158" s="2">
        <v>196.8</v>
      </c>
      <c r="P158" s="2">
        <v>0</v>
      </c>
      <c r="Q158" s="2">
        <v>269.3</v>
      </c>
      <c r="R158" s="2">
        <v>0</v>
      </c>
      <c r="S158" s="2">
        <v>0</v>
      </c>
      <c r="T158" s="2">
        <v>0</v>
      </c>
      <c r="U158" s="2">
        <v>0</v>
      </c>
      <c r="V158" s="13">
        <f t="shared" si="28"/>
        <v>9829.33</v>
      </c>
      <c r="W158" s="13">
        <f t="shared" si="29"/>
        <v>0</v>
      </c>
    </row>
    <row r="159" ht="18.75" spans="1:23">
      <c r="A159" s="3"/>
      <c r="B159" s="8" t="s">
        <v>54</v>
      </c>
      <c r="V159" s="13">
        <f t="shared" si="28"/>
        <v>0</v>
      </c>
      <c r="W159" s="13">
        <f t="shared" si="29"/>
        <v>0</v>
      </c>
    </row>
    <row r="160" ht="18.75" spans="1:23">
      <c r="A160" s="3"/>
      <c r="B160" s="8" t="s">
        <v>59</v>
      </c>
      <c r="C160" s="2">
        <v>5044.12</v>
      </c>
      <c r="D160" s="2">
        <v>1523.57</v>
      </c>
      <c r="E160" s="2">
        <v>1726.89</v>
      </c>
      <c r="F160" s="2">
        <v>1732.64</v>
      </c>
      <c r="G160" s="2">
        <v>1428.38</v>
      </c>
      <c r="H160" s="2">
        <v>304.26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61.02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13">
        <f t="shared" si="28"/>
        <v>5044.12</v>
      </c>
      <c r="W160" s="13">
        <f t="shared" si="29"/>
        <v>0</v>
      </c>
    </row>
    <row r="161" ht="18.75" spans="2:23">
      <c r="B161" s="8" t="s">
        <v>19</v>
      </c>
      <c r="C161" s="2">
        <f>SUM(C157:C160)</f>
        <v>24813.25</v>
      </c>
      <c r="D161" s="2">
        <f t="shared" ref="D161:W161" si="35">SUM(D157:D160)</f>
        <v>8797.46</v>
      </c>
      <c r="E161" s="2">
        <f t="shared" si="35"/>
        <v>3917.24</v>
      </c>
      <c r="F161" s="2">
        <f t="shared" si="35"/>
        <v>10936.37</v>
      </c>
      <c r="G161" s="2">
        <f t="shared" si="35"/>
        <v>8436.66</v>
      </c>
      <c r="H161" s="2">
        <f t="shared" si="35"/>
        <v>2499.71</v>
      </c>
      <c r="I161" s="2">
        <f t="shared" si="35"/>
        <v>0</v>
      </c>
      <c r="J161" s="2">
        <f t="shared" si="35"/>
        <v>65.57</v>
      </c>
      <c r="K161" s="2">
        <f t="shared" si="35"/>
        <v>0</v>
      </c>
      <c r="L161" s="2">
        <f t="shared" si="35"/>
        <v>149.5</v>
      </c>
      <c r="M161" s="2">
        <f t="shared" si="35"/>
        <v>0</v>
      </c>
      <c r="N161" s="2">
        <f t="shared" si="35"/>
        <v>0</v>
      </c>
      <c r="O161" s="2">
        <f t="shared" si="35"/>
        <v>677.82</v>
      </c>
      <c r="P161" s="2">
        <f t="shared" si="35"/>
        <v>0</v>
      </c>
      <c r="Q161" s="2">
        <f t="shared" si="35"/>
        <v>269.3</v>
      </c>
      <c r="R161" s="2">
        <f t="shared" si="35"/>
        <v>0</v>
      </c>
      <c r="S161" s="2">
        <f t="shared" si="35"/>
        <v>0</v>
      </c>
      <c r="T161" s="2">
        <f t="shared" si="35"/>
        <v>0</v>
      </c>
      <c r="U161" s="2">
        <f t="shared" si="35"/>
        <v>0</v>
      </c>
      <c r="V161" s="13">
        <f t="shared" si="28"/>
        <v>24813.26</v>
      </c>
      <c r="W161" s="13">
        <f t="shared" si="29"/>
        <v>0.0100000000020373</v>
      </c>
    </row>
    <row r="162" ht="18.75" spans="1:23">
      <c r="A162" s="3" t="s">
        <v>60</v>
      </c>
      <c r="B162" s="8" t="s">
        <v>22</v>
      </c>
      <c r="C162" s="2">
        <v>14009.11</v>
      </c>
      <c r="D162" s="2">
        <v>4953.4</v>
      </c>
      <c r="E162" s="2">
        <v>360.25</v>
      </c>
      <c r="F162" s="2">
        <v>7925.73</v>
      </c>
      <c r="G162" s="2">
        <v>7098.49</v>
      </c>
      <c r="H162" s="2">
        <v>827.24</v>
      </c>
      <c r="K162" s="2">
        <v>179</v>
      </c>
      <c r="L162" s="2">
        <v>96.3</v>
      </c>
      <c r="O162" s="2">
        <v>109.61</v>
      </c>
      <c r="S162" s="2">
        <v>384.79</v>
      </c>
      <c r="V162" s="13">
        <f t="shared" si="28"/>
        <v>14009.08</v>
      </c>
      <c r="W162" s="13">
        <f t="shared" si="29"/>
        <v>-0.0300000000006548</v>
      </c>
    </row>
    <row r="163" ht="18.75" spans="1:23">
      <c r="A163" s="3"/>
      <c r="B163" s="8" t="s">
        <v>23</v>
      </c>
      <c r="C163" s="2">
        <v>4122.35</v>
      </c>
      <c r="D163" s="2">
        <v>446.9</v>
      </c>
      <c r="E163" s="2">
        <v>2639.13</v>
      </c>
      <c r="F163" s="2">
        <v>943.8</v>
      </c>
      <c r="G163" s="2">
        <v>42.72</v>
      </c>
      <c r="H163" s="2">
        <v>501.08</v>
      </c>
      <c r="L163" s="2">
        <v>12.5</v>
      </c>
      <c r="O163" s="2">
        <v>80</v>
      </c>
      <c r="V163" s="13">
        <f t="shared" si="28"/>
        <v>4122.33</v>
      </c>
      <c r="W163" s="13">
        <f t="shared" si="29"/>
        <v>-0.0200000000004366</v>
      </c>
    </row>
    <row r="164" ht="18.75" spans="1:23">
      <c r="A164" s="3"/>
      <c r="B164" s="8" t="s">
        <v>24</v>
      </c>
      <c r="V164" s="13">
        <f t="shared" si="28"/>
        <v>0</v>
      </c>
      <c r="W164" s="13">
        <f t="shared" si="29"/>
        <v>0</v>
      </c>
    </row>
    <row r="165" ht="18.75" spans="1:23">
      <c r="A165" s="3"/>
      <c r="B165" s="8" t="s">
        <v>25</v>
      </c>
      <c r="C165" s="2">
        <v>14497.64</v>
      </c>
      <c r="D165" s="2">
        <v>1412.12</v>
      </c>
      <c r="E165" s="2">
        <v>9918.65</v>
      </c>
      <c r="F165" s="2">
        <v>2802.1</v>
      </c>
      <c r="G165" s="2">
        <v>2202.97</v>
      </c>
      <c r="H165" s="2">
        <v>599.13</v>
      </c>
      <c r="K165" s="2">
        <v>364.77</v>
      </c>
      <c r="V165" s="13">
        <f t="shared" si="28"/>
        <v>14497.64</v>
      </c>
      <c r="W165" s="13">
        <f t="shared" si="29"/>
        <v>0</v>
      </c>
    </row>
    <row r="166" ht="18.75" spans="1:23">
      <c r="A166" s="3"/>
      <c r="B166" s="10" t="s">
        <v>26</v>
      </c>
      <c r="C166" s="2">
        <f t="shared" ref="C166:U166" si="36">C162+C163+C164+C165</f>
        <v>32629.1</v>
      </c>
      <c r="D166" s="2">
        <f t="shared" si="36"/>
        <v>6812.42</v>
      </c>
      <c r="E166" s="2">
        <f t="shared" si="36"/>
        <v>12918.03</v>
      </c>
      <c r="F166" s="2">
        <f t="shared" si="36"/>
        <v>11671.63</v>
      </c>
      <c r="G166" s="2">
        <f t="shared" si="36"/>
        <v>9344.18</v>
      </c>
      <c r="H166" s="2">
        <f t="shared" si="36"/>
        <v>1927.45</v>
      </c>
      <c r="I166" s="2">
        <f t="shared" si="36"/>
        <v>0</v>
      </c>
      <c r="J166" s="2">
        <f t="shared" si="36"/>
        <v>0</v>
      </c>
      <c r="K166" s="2">
        <f t="shared" si="36"/>
        <v>543.77</v>
      </c>
      <c r="L166" s="2">
        <f t="shared" si="36"/>
        <v>108.8</v>
      </c>
      <c r="M166" s="2">
        <f t="shared" si="36"/>
        <v>0</v>
      </c>
      <c r="N166" s="2">
        <f t="shared" si="36"/>
        <v>0</v>
      </c>
      <c r="O166" s="2">
        <f t="shared" si="36"/>
        <v>189.61</v>
      </c>
      <c r="P166" s="2">
        <f t="shared" si="36"/>
        <v>0</v>
      </c>
      <c r="Q166" s="2">
        <f t="shared" si="36"/>
        <v>0</v>
      </c>
      <c r="R166" s="2">
        <f t="shared" si="36"/>
        <v>0</v>
      </c>
      <c r="S166" s="2">
        <f t="shared" si="36"/>
        <v>384.79</v>
      </c>
      <c r="T166" s="2">
        <f t="shared" si="36"/>
        <v>0</v>
      </c>
      <c r="U166" s="2">
        <f t="shared" si="36"/>
        <v>0</v>
      </c>
      <c r="V166" s="13">
        <f t="shared" si="28"/>
        <v>32629.05</v>
      </c>
      <c r="W166" s="13">
        <f t="shared" si="29"/>
        <v>-0.0500000000029104</v>
      </c>
    </row>
    <row r="167" ht="18.75" spans="1:23">
      <c r="A167" s="3" t="s">
        <v>61</v>
      </c>
      <c r="B167" s="8" t="s">
        <v>22</v>
      </c>
      <c r="C167" s="2">
        <v>15205.28</v>
      </c>
      <c r="D167" s="2">
        <v>4281.9</v>
      </c>
      <c r="E167" s="2">
        <v>648.7</v>
      </c>
      <c r="F167" s="2">
        <v>4425.3</v>
      </c>
      <c r="G167" s="2">
        <v>3237.4</v>
      </c>
      <c r="H167" s="2">
        <v>1187.9</v>
      </c>
      <c r="I167" s="2">
        <v>720.6</v>
      </c>
      <c r="J167" s="2">
        <v>4969.43</v>
      </c>
      <c r="L167" s="2">
        <v>2</v>
      </c>
      <c r="O167" s="2">
        <v>109.4</v>
      </c>
      <c r="T167" s="2">
        <v>48</v>
      </c>
      <c r="V167" s="13">
        <f t="shared" si="28"/>
        <v>15205.33</v>
      </c>
      <c r="W167" s="13">
        <f t="shared" si="29"/>
        <v>0.0499999999992724</v>
      </c>
    </row>
    <row r="168" ht="18.75" spans="1:23">
      <c r="A168" s="3"/>
      <c r="B168" s="8" t="s">
        <v>23</v>
      </c>
      <c r="C168" s="2">
        <v>6898.8</v>
      </c>
      <c r="D168" s="2">
        <v>1795.81</v>
      </c>
      <c r="E168" s="2">
        <v>745.1</v>
      </c>
      <c r="F168" s="2">
        <v>3921.89</v>
      </c>
      <c r="G168" s="2">
        <v>3024.49</v>
      </c>
      <c r="H168" s="2">
        <v>897.4</v>
      </c>
      <c r="I168" s="2">
        <v>231.9</v>
      </c>
      <c r="L168" s="2">
        <v>11.5</v>
      </c>
      <c r="M168" s="2">
        <v>192.6</v>
      </c>
      <c r="V168" s="13">
        <f t="shared" si="28"/>
        <v>6898.8</v>
      </c>
      <c r="W168" s="13">
        <f t="shared" si="29"/>
        <v>0</v>
      </c>
    </row>
    <row r="169" ht="18.75" spans="1:23">
      <c r="A169" s="3"/>
      <c r="B169" s="8" t="s">
        <v>24</v>
      </c>
      <c r="V169" s="13">
        <f t="shared" si="28"/>
        <v>0</v>
      </c>
      <c r="W169" s="13">
        <f t="shared" si="29"/>
        <v>0</v>
      </c>
    </row>
    <row r="170" ht="18.75" spans="1:23">
      <c r="A170" s="3"/>
      <c r="B170" s="8" t="s">
        <v>25</v>
      </c>
      <c r="C170" s="2">
        <v>5329.98</v>
      </c>
      <c r="D170" s="2">
        <v>3108.99</v>
      </c>
      <c r="E170" s="2">
        <v>321.47</v>
      </c>
      <c r="F170" s="2">
        <v>1506.3</v>
      </c>
      <c r="G170" s="2">
        <v>921.5</v>
      </c>
      <c r="H170" s="2">
        <v>584.8</v>
      </c>
      <c r="J170" s="2">
        <v>393.22</v>
      </c>
      <c r="V170" s="13">
        <f t="shared" si="28"/>
        <v>5329.98</v>
      </c>
      <c r="W170" s="13">
        <f t="shared" si="29"/>
        <v>0</v>
      </c>
    </row>
    <row r="171" ht="18.75" spans="1:23">
      <c r="A171" s="3"/>
      <c r="B171" s="10" t="s">
        <v>26</v>
      </c>
      <c r="C171" s="2">
        <f t="shared" ref="C171:U171" si="37">C167+C168+C169+C170</f>
        <v>27434.06</v>
      </c>
      <c r="D171" s="2">
        <f t="shared" si="37"/>
        <v>9186.7</v>
      </c>
      <c r="E171" s="2">
        <f t="shared" si="37"/>
        <v>1715.27</v>
      </c>
      <c r="F171" s="2">
        <f t="shared" si="37"/>
        <v>9853.49</v>
      </c>
      <c r="G171" s="2">
        <f t="shared" si="37"/>
        <v>7183.39</v>
      </c>
      <c r="H171" s="2">
        <f t="shared" si="37"/>
        <v>2670.1</v>
      </c>
      <c r="I171" s="2">
        <f t="shared" si="37"/>
        <v>952.5</v>
      </c>
      <c r="J171" s="2">
        <f t="shared" si="37"/>
        <v>5362.65</v>
      </c>
      <c r="K171" s="2">
        <f t="shared" si="37"/>
        <v>0</v>
      </c>
      <c r="L171" s="2">
        <f t="shared" si="37"/>
        <v>13.5</v>
      </c>
      <c r="M171" s="2">
        <f t="shared" si="37"/>
        <v>192.6</v>
      </c>
      <c r="N171" s="2">
        <f t="shared" si="37"/>
        <v>0</v>
      </c>
      <c r="O171" s="2">
        <f t="shared" si="37"/>
        <v>109.4</v>
      </c>
      <c r="P171" s="2">
        <f t="shared" si="37"/>
        <v>0</v>
      </c>
      <c r="Q171" s="2">
        <f t="shared" si="37"/>
        <v>0</v>
      </c>
      <c r="R171" s="2">
        <f t="shared" si="37"/>
        <v>0</v>
      </c>
      <c r="S171" s="2">
        <f t="shared" si="37"/>
        <v>0</v>
      </c>
      <c r="T171" s="2">
        <f t="shared" si="37"/>
        <v>48</v>
      </c>
      <c r="U171" s="2">
        <f t="shared" si="37"/>
        <v>0</v>
      </c>
      <c r="V171" s="13">
        <f t="shared" si="28"/>
        <v>27434.11</v>
      </c>
      <c r="W171" s="13">
        <f t="shared" si="29"/>
        <v>0.0499999999992724</v>
      </c>
    </row>
    <row r="172" ht="18.75" spans="1:23">
      <c r="A172" s="3" t="s">
        <v>62</v>
      </c>
      <c r="B172" s="8" t="s">
        <v>22</v>
      </c>
      <c r="C172" s="2">
        <v>18952.7</v>
      </c>
      <c r="D172" s="2">
        <v>3594.39</v>
      </c>
      <c r="E172" s="2">
        <v>2114.84</v>
      </c>
      <c r="F172" s="2">
        <v>10480.99</v>
      </c>
      <c r="G172" s="2">
        <v>7437.4</v>
      </c>
      <c r="H172" s="2">
        <v>3043.3</v>
      </c>
      <c r="I172" s="2">
        <v>764</v>
      </c>
      <c r="K172" s="2">
        <v>244.3</v>
      </c>
      <c r="O172" s="2">
        <v>1628.16</v>
      </c>
      <c r="Q172" s="2">
        <v>5.5</v>
      </c>
      <c r="R172" s="2">
        <v>69</v>
      </c>
      <c r="T172" s="2">
        <v>51.52</v>
      </c>
      <c r="V172" s="13">
        <f t="shared" si="28"/>
        <v>18952.7</v>
      </c>
      <c r="W172" s="13">
        <f t="shared" si="29"/>
        <v>0</v>
      </c>
    </row>
    <row r="173" ht="18.75" spans="1:23">
      <c r="A173" s="3"/>
      <c r="B173" s="8" t="s">
        <v>23</v>
      </c>
      <c r="C173" s="2">
        <v>928.3</v>
      </c>
      <c r="D173" s="2">
        <v>401.2</v>
      </c>
      <c r="F173" s="2">
        <v>213.8</v>
      </c>
      <c r="G173" s="2">
        <v>213.8</v>
      </c>
      <c r="O173" s="2">
        <v>15.3</v>
      </c>
      <c r="T173" s="2">
        <v>298</v>
      </c>
      <c r="V173" s="13">
        <f t="shared" si="28"/>
        <v>928.3</v>
      </c>
      <c r="W173" s="13">
        <f t="shared" si="29"/>
        <v>0</v>
      </c>
    </row>
    <row r="174" ht="18.75" spans="1:23">
      <c r="A174" s="3"/>
      <c r="B174" s="8" t="s">
        <v>24</v>
      </c>
      <c r="V174" s="13">
        <f t="shared" si="28"/>
        <v>0</v>
      </c>
      <c r="W174" s="13">
        <f t="shared" si="29"/>
        <v>0</v>
      </c>
    </row>
    <row r="175" ht="18.75" spans="1:23">
      <c r="A175" s="3"/>
      <c r="B175" s="8" t="s">
        <v>25</v>
      </c>
      <c r="C175" s="2">
        <v>1236.14</v>
      </c>
      <c r="D175" s="2">
        <v>573.07</v>
      </c>
      <c r="F175" s="2">
        <v>663.07</v>
      </c>
      <c r="G175" s="2">
        <v>546.47</v>
      </c>
      <c r="H175" s="2">
        <v>116.6</v>
      </c>
      <c r="V175" s="13">
        <f t="shared" si="28"/>
        <v>1236.14</v>
      </c>
      <c r="W175" s="13">
        <f t="shared" si="29"/>
        <v>0</v>
      </c>
    </row>
    <row r="176" ht="18.75" spans="1:23">
      <c r="A176" s="3"/>
      <c r="B176" s="10" t="s">
        <v>26</v>
      </c>
      <c r="C176" s="2">
        <f>C172+C173+C174+C175</f>
        <v>21117.14</v>
      </c>
      <c r="D176" s="2">
        <f t="shared" ref="D176:U176" si="38">D172+D173+D174+D175</f>
        <v>4568.66</v>
      </c>
      <c r="E176" s="2">
        <f t="shared" si="38"/>
        <v>2114.84</v>
      </c>
      <c r="F176" s="2">
        <f t="shared" si="38"/>
        <v>11357.86</v>
      </c>
      <c r="G176" s="2">
        <f t="shared" si="38"/>
        <v>8197.67</v>
      </c>
      <c r="H176" s="2">
        <f t="shared" si="38"/>
        <v>3159.9</v>
      </c>
      <c r="I176" s="2">
        <f t="shared" si="38"/>
        <v>764</v>
      </c>
      <c r="J176" s="2">
        <f t="shared" si="38"/>
        <v>0</v>
      </c>
      <c r="K176" s="2">
        <f t="shared" si="38"/>
        <v>244.3</v>
      </c>
      <c r="L176" s="2">
        <f t="shared" si="38"/>
        <v>0</v>
      </c>
      <c r="M176" s="2">
        <f t="shared" si="38"/>
        <v>0</v>
      </c>
      <c r="N176" s="2">
        <f t="shared" si="38"/>
        <v>0</v>
      </c>
      <c r="O176" s="2">
        <f t="shared" si="38"/>
        <v>1643.46</v>
      </c>
      <c r="P176" s="2">
        <f t="shared" si="38"/>
        <v>0</v>
      </c>
      <c r="Q176" s="2">
        <f t="shared" si="38"/>
        <v>5.5</v>
      </c>
      <c r="R176" s="2">
        <f t="shared" si="38"/>
        <v>69</v>
      </c>
      <c r="S176" s="2">
        <f t="shared" si="38"/>
        <v>0</v>
      </c>
      <c r="T176" s="2">
        <f t="shared" si="38"/>
        <v>349.52</v>
      </c>
      <c r="U176" s="2">
        <f t="shared" si="38"/>
        <v>0</v>
      </c>
      <c r="V176" s="13">
        <f t="shared" si="28"/>
        <v>21117.14</v>
      </c>
      <c r="W176" s="13">
        <f t="shared" si="29"/>
        <v>0</v>
      </c>
    </row>
    <row r="177" ht="18.75" spans="1:23">
      <c r="A177" s="3" t="s">
        <v>63</v>
      </c>
      <c r="B177" s="8" t="s">
        <v>22</v>
      </c>
      <c r="C177" s="2">
        <v>12739.68</v>
      </c>
      <c r="D177" s="2">
        <v>1115.53</v>
      </c>
      <c r="E177" s="2">
        <v>1933.4</v>
      </c>
      <c r="F177" s="2">
        <v>6029.05</v>
      </c>
      <c r="G177" s="2">
        <v>3190.35</v>
      </c>
      <c r="H177" s="2">
        <v>2838.7</v>
      </c>
      <c r="I177" s="2">
        <v>3468.2</v>
      </c>
      <c r="L177" s="2">
        <v>75</v>
      </c>
      <c r="N177" s="2">
        <v>0</v>
      </c>
      <c r="O177" s="2">
        <v>118.5</v>
      </c>
      <c r="V177" s="13">
        <f t="shared" si="28"/>
        <v>12739.68</v>
      </c>
      <c r="W177" s="13">
        <f t="shared" si="29"/>
        <v>0</v>
      </c>
    </row>
    <row r="178" ht="18.75" spans="1:23">
      <c r="A178" s="3"/>
      <c r="B178" s="8" t="s">
        <v>23</v>
      </c>
      <c r="C178" s="2">
        <v>748.4</v>
      </c>
      <c r="D178" s="2">
        <v>748.4</v>
      </c>
      <c r="V178" s="13">
        <f t="shared" si="28"/>
        <v>748.4</v>
      </c>
      <c r="W178" s="13">
        <f t="shared" si="29"/>
        <v>0</v>
      </c>
    </row>
    <row r="179" ht="18.75" spans="1:23">
      <c r="A179" s="3"/>
      <c r="B179" s="8" t="s">
        <v>24</v>
      </c>
      <c r="C179" s="2">
        <v>7422.01</v>
      </c>
      <c r="D179" s="2">
        <v>2326.2</v>
      </c>
      <c r="E179" s="2">
        <v>537.6</v>
      </c>
      <c r="F179" s="2">
        <v>4521.61</v>
      </c>
      <c r="G179" s="2">
        <v>3658.9</v>
      </c>
      <c r="H179" s="2">
        <v>862.71</v>
      </c>
      <c r="O179" s="2">
        <v>36.6</v>
      </c>
      <c r="V179" s="13">
        <f t="shared" si="28"/>
        <v>7422.01</v>
      </c>
      <c r="W179" s="13">
        <f t="shared" si="29"/>
        <v>0</v>
      </c>
    </row>
    <row r="180" ht="18.75" spans="1:23">
      <c r="A180" s="3"/>
      <c r="B180" s="8" t="s">
        <v>25</v>
      </c>
      <c r="C180" s="2">
        <v>4681.92</v>
      </c>
      <c r="D180" s="2">
        <v>2857.59</v>
      </c>
      <c r="E180" s="2">
        <v>396.11</v>
      </c>
      <c r="F180" s="2">
        <v>1428.22</v>
      </c>
      <c r="G180" s="2">
        <v>803.89</v>
      </c>
      <c r="H180" s="2">
        <v>624.33</v>
      </c>
      <c r="V180" s="13">
        <f t="shared" si="28"/>
        <v>4681.92</v>
      </c>
      <c r="W180" s="13">
        <f t="shared" si="29"/>
        <v>0</v>
      </c>
    </row>
    <row r="181" ht="18.75" spans="1:23">
      <c r="A181" s="3"/>
      <c r="B181" s="10" t="s">
        <v>26</v>
      </c>
      <c r="C181" s="2">
        <f>C177+C178+C179+C180</f>
        <v>25592.01</v>
      </c>
      <c r="D181" s="2">
        <f t="shared" ref="D181:W181" si="39">D177+D178+D179+D180</f>
        <v>7047.72</v>
      </c>
      <c r="E181" s="2">
        <f t="shared" si="39"/>
        <v>2867.11</v>
      </c>
      <c r="F181" s="2">
        <f t="shared" si="39"/>
        <v>11978.88</v>
      </c>
      <c r="G181" s="2">
        <f t="shared" si="39"/>
        <v>7653.14</v>
      </c>
      <c r="H181" s="2">
        <f t="shared" si="39"/>
        <v>4325.74</v>
      </c>
      <c r="I181" s="2">
        <f t="shared" si="39"/>
        <v>3468.2</v>
      </c>
      <c r="J181" s="2">
        <f t="shared" si="39"/>
        <v>0</v>
      </c>
      <c r="K181" s="2">
        <f t="shared" si="39"/>
        <v>0</v>
      </c>
      <c r="L181" s="2">
        <f t="shared" si="39"/>
        <v>75</v>
      </c>
      <c r="M181" s="2">
        <f t="shared" si="39"/>
        <v>0</v>
      </c>
      <c r="N181" s="2">
        <f t="shared" si="39"/>
        <v>0</v>
      </c>
      <c r="O181" s="2">
        <f t="shared" si="39"/>
        <v>155.1</v>
      </c>
      <c r="P181" s="2">
        <f t="shared" si="39"/>
        <v>0</v>
      </c>
      <c r="Q181" s="2">
        <f t="shared" si="39"/>
        <v>0</v>
      </c>
      <c r="R181" s="2">
        <f t="shared" si="39"/>
        <v>0</v>
      </c>
      <c r="S181" s="2">
        <f t="shared" si="39"/>
        <v>0</v>
      </c>
      <c r="T181" s="2">
        <f t="shared" si="39"/>
        <v>0</v>
      </c>
      <c r="U181" s="2">
        <f t="shared" si="39"/>
        <v>0</v>
      </c>
      <c r="V181" s="13">
        <f t="shared" si="28"/>
        <v>25592.01</v>
      </c>
      <c r="W181" s="13">
        <f t="shared" si="29"/>
        <v>0</v>
      </c>
    </row>
    <row r="182" ht="18.75" spans="1:23">
      <c r="A182" s="3" t="s">
        <v>64</v>
      </c>
      <c r="B182" s="8" t="s">
        <v>22</v>
      </c>
      <c r="C182" s="2">
        <v>13706.91</v>
      </c>
      <c r="D182" s="2">
        <v>5015.48</v>
      </c>
      <c r="E182" s="2">
        <v>1017</v>
      </c>
      <c r="F182" s="2">
        <v>7077.73</v>
      </c>
      <c r="G182" s="2">
        <v>4425.13</v>
      </c>
      <c r="H182" s="2">
        <v>2652.6</v>
      </c>
      <c r="I182" s="2">
        <v>107.1</v>
      </c>
      <c r="O182" s="2">
        <v>409.6</v>
      </c>
      <c r="Q182" s="2">
        <v>25</v>
      </c>
      <c r="T182" s="2">
        <v>55</v>
      </c>
      <c r="V182" s="13">
        <f t="shared" si="28"/>
        <v>13706.91</v>
      </c>
      <c r="W182" s="13">
        <f t="shared" si="29"/>
        <v>0</v>
      </c>
    </row>
    <row r="183" ht="18.75" spans="1:23">
      <c r="A183" s="3"/>
      <c r="B183" s="8" t="s">
        <v>23</v>
      </c>
      <c r="V183" s="13">
        <f t="shared" si="28"/>
        <v>0</v>
      </c>
      <c r="W183" s="13">
        <f t="shared" si="29"/>
        <v>0</v>
      </c>
    </row>
    <row r="184" ht="18.75" spans="1:23">
      <c r="A184" s="3"/>
      <c r="B184" s="8" t="s">
        <v>24</v>
      </c>
      <c r="V184" s="13">
        <f t="shared" si="28"/>
        <v>0</v>
      </c>
      <c r="W184" s="13">
        <f t="shared" si="29"/>
        <v>0</v>
      </c>
    </row>
    <row r="185" ht="18.75" spans="1:23">
      <c r="A185" s="3"/>
      <c r="B185" s="8" t="s">
        <v>25</v>
      </c>
      <c r="C185" s="2">
        <v>2198.91</v>
      </c>
      <c r="D185" s="2">
        <v>1169.79</v>
      </c>
      <c r="E185" s="2">
        <v>200</v>
      </c>
      <c r="F185" s="2">
        <v>677.64</v>
      </c>
      <c r="G185" s="2">
        <v>530.56</v>
      </c>
      <c r="H185" s="2">
        <v>147.08</v>
      </c>
      <c r="I185" s="2">
        <v>151.48</v>
      </c>
      <c r="V185" s="13">
        <f t="shared" si="28"/>
        <v>2198.91</v>
      </c>
      <c r="W185" s="13">
        <f t="shared" si="29"/>
        <v>0</v>
      </c>
    </row>
    <row r="186" ht="18.75" spans="1:23">
      <c r="A186" s="3"/>
      <c r="B186" s="10" t="s">
        <v>26</v>
      </c>
      <c r="C186" s="2">
        <f>C182+C183+C184+C185</f>
        <v>15905.82</v>
      </c>
      <c r="D186" s="2">
        <f t="shared" ref="D186:V186" si="40">D182+D183+D184+D185</f>
        <v>6185.27</v>
      </c>
      <c r="E186" s="2">
        <f t="shared" si="40"/>
        <v>1217</v>
      </c>
      <c r="F186" s="2">
        <f t="shared" si="40"/>
        <v>7755.37</v>
      </c>
      <c r="G186" s="2">
        <f t="shared" si="40"/>
        <v>4955.69</v>
      </c>
      <c r="H186" s="2">
        <f t="shared" si="40"/>
        <v>2799.68</v>
      </c>
      <c r="I186" s="2">
        <f t="shared" si="40"/>
        <v>258.58</v>
      </c>
      <c r="J186" s="2">
        <f t="shared" si="40"/>
        <v>0</v>
      </c>
      <c r="K186" s="2">
        <f t="shared" si="40"/>
        <v>0</v>
      </c>
      <c r="L186" s="2">
        <f t="shared" si="40"/>
        <v>0</v>
      </c>
      <c r="M186" s="2">
        <f t="shared" si="40"/>
        <v>0</v>
      </c>
      <c r="N186" s="2">
        <f t="shared" si="40"/>
        <v>0</v>
      </c>
      <c r="O186" s="2">
        <f t="shared" si="40"/>
        <v>409.6</v>
      </c>
      <c r="P186" s="2">
        <f t="shared" si="40"/>
        <v>0</v>
      </c>
      <c r="Q186" s="2">
        <f t="shared" si="40"/>
        <v>25</v>
      </c>
      <c r="R186" s="2">
        <f t="shared" si="40"/>
        <v>0</v>
      </c>
      <c r="S186" s="2">
        <f t="shared" si="40"/>
        <v>0</v>
      </c>
      <c r="T186" s="2">
        <f t="shared" si="40"/>
        <v>55</v>
      </c>
      <c r="U186" s="2">
        <f t="shared" si="40"/>
        <v>0</v>
      </c>
      <c r="V186" s="13">
        <f t="shared" si="28"/>
        <v>15905.82</v>
      </c>
      <c r="W186" s="13">
        <f t="shared" si="29"/>
        <v>0</v>
      </c>
    </row>
    <row r="187" ht="18.75" spans="1:23">
      <c r="A187" s="3" t="s">
        <v>65</v>
      </c>
      <c r="B187" s="8" t="s">
        <v>22</v>
      </c>
      <c r="C187" s="2">
        <v>19649.54</v>
      </c>
      <c r="D187" s="2">
        <v>1362.22</v>
      </c>
      <c r="E187" s="2">
        <v>3096.8</v>
      </c>
      <c r="F187" s="2">
        <v>14148.53</v>
      </c>
      <c r="G187" s="2">
        <v>7927.49</v>
      </c>
      <c r="H187" s="2">
        <v>6221.04</v>
      </c>
      <c r="I187" s="2">
        <v>163.8</v>
      </c>
      <c r="Q187" s="2">
        <v>551.4</v>
      </c>
      <c r="S187" s="2">
        <v>326.79</v>
      </c>
      <c r="V187" s="13">
        <f t="shared" si="28"/>
        <v>19649.54</v>
      </c>
      <c r="W187" s="13">
        <f t="shared" si="29"/>
        <v>0</v>
      </c>
    </row>
    <row r="188" ht="18.75" spans="1:23">
      <c r="A188" s="3"/>
      <c r="B188" s="8" t="s">
        <v>23</v>
      </c>
      <c r="C188" s="2">
        <v>6264.75</v>
      </c>
      <c r="D188" s="2">
        <v>2252.2</v>
      </c>
      <c r="E188" s="2">
        <v>56</v>
      </c>
      <c r="F188" s="2">
        <v>3264.58</v>
      </c>
      <c r="G188" s="2">
        <v>1909.05</v>
      </c>
      <c r="H188" s="2">
        <v>1355.53</v>
      </c>
      <c r="I188" s="2">
        <v>56.07</v>
      </c>
      <c r="L188" s="2">
        <v>62.6</v>
      </c>
      <c r="O188" s="2">
        <v>33.8</v>
      </c>
      <c r="Q188" s="2">
        <v>539.5</v>
      </c>
      <c r="V188" s="13">
        <f t="shared" si="28"/>
        <v>6264.75</v>
      </c>
      <c r="W188" s="13">
        <f t="shared" si="29"/>
        <v>0</v>
      </c>
    </row>
    <row r="189" ht="18.75" spans="1:23">
      <c r="A189" s="3"/>
      <c r="B189" s="8" t="s">
        <v>24</v>
      </c>
      <c r="V189" s="13">
        <f t="shared" si="28"/>
        <v>0</v>
      </c>
      <c r="W189" s="13">
        <f t="shared" si="29"/>
        <v>0</v>
      </c>
    </row>
    <row r="190" ht="18.75" spans="1:23">
      <c r="A190" s="3"/>
      <c r="B190" s="8" t="s">
        <v>25</v>
      </c>
      <c r="C190" s="2">
        <v>8548.29</v>
      </c>
      <c r="D190" s="2">
        <v>2729.61</v>
      </c>
      <c r="E190" s="2">
        <v>3549.03</v>
      </c>
      <c r="F190" s="2">
        <v>1969.33</v>
      </c>
      <c r="G190" s="2">
        <v>1505.34</v>
      </c>
      <c r="H190" s="2">
        <v>463.99</v>
      </c>
      <c r="I190" s="2">
        <v>300.32</v>
      </c>
      <c r="V190" s="13">
        <f t="shared" si="28"/>
        <v>8548.29</v>
      </c>
      <c r="W190" s="13">
        <f t="shared" si="29"/>
        <v>0</v>
      </c>
    </row>
    <row r="191" ht="18.75" spans="1:23">
      <c r="A191" s="3"/>
      <c r="B191" s="10" t="s">
        <v>26</v>
      </c>
      <c r="C191" s="2">
        <f>C187+C188+C189+C190</f>
        <v>34462.58</v>
      </c>
      <c r="D191" s="2">
        <f t="shared" ref="D191:U191" si="41">D187+D188+D189+D190</f>
        <v>6344.03</v>
      </c>
      <c r="E191" s="2">
        <f t="shared" si="41"/>
        <v>6701.83</v>
      </c>
      <c r="F191" s="2">
        <f t="shared" si="41"/>
        <v>19382.44</v>
      </c>
      <c r="G191" s="2">
        <f t="shared" si="41"/>
        <v>11341.88</v>
      </c>
      <c r="H191" s="2">
        <f t="shared" si="41"/>
        <v>8040.56</v>
      </c>
      <c r="I191" s="2">
        <f t="shared" si="41"/>
        <v>520.19</v>
      </c>
      <c r="J191" s="2">
        <f t="shared" si="41"/>
        <v>0</v>
      </c>
      <c r="K191" s="2">
        <f t="shared" si="41"/>
        <v>0</v>
      </c>
      <c r="L191" s="2">
        <f t="shared" si="41"/>
        <v>62.6</v>
      </c>
      <c r="M191" s="2">
        <f t="shared" si="41"/>
        <v>0</v>
      </c>
      <c r="N191" s="2">
        <f t="shared" si="41"/>
        <v>0</v>
      </c>
      <c r="O191" s="2">
        <f t="shared" si="41"/>
        <v>33.8</v>
      </c>
      <c r="P191" s="2">
        <f t="shared" si="41"/>
        <v>0</v>
      </c>
      <c r="Q191" s="2">
        <f t="shared" si="41"/>
        <v>1090.9</v>
      </c>
      <c r="R191" s="2">
        <f t="shared" si="41"/>
        <v>0</v>
      </c>
      <c r="S191" s="2">
        <f t="shared" si="41"/>
        <v>326.79</v>
      </c>
      <c r="T191" s="2">
        <f t="shared" si="41"/>
        <v>0</v>
      </c>
      <c r="U191" s="2">
        <f t="shared" si="41"/>
        <v>0</v>
      </c>
      <c r="V191" s="13">
        <f t="shared" si="28"/>
        <v>34462.58</v>
      </c>
      <c r="W191" s="13">
        <f t="shared" si="29"/>
        <v>0</v>
      </c>
    </row>
    <row r="192" ht="18.75" spans="1:23">
      <c r="A192" s="3" t="s">
        <v>66</v>
      </c>
      <c r="B192" s="8" t="s">
        <v>22</v>
      </c>
      <c r="C192" s="2">
        <v>7493.04</v>
      </c>
      <c r="D192" s="2">
        <v>2751.9</v>
      </c>
      <c r="E192" s="2">
        <v>239.6</v>
      </c>
      <c r="F192" s="2">
        <v>4000.03</v>
      </c>
      <c r="G192" s="2">
        <v>3521.95</v>
      </c>
      <c r="H192" s="2">
        <v>478.08</v>
      </c>
      <c r="I192" s="2">
        <v>200.8</v>
      </c>
      <c r="J192" s="2">
        <v>118.75</v>
      </c>
      <c r="O192" s="2">
        <v>176</v>
      </c>
      <c r="Q192" s="2">
        <v>6</v>
      </c>
      <c r="V192" s="13">
        <f t="shared" si="28"/>
        <v>7493.08</v>
      </c>
      <c r="W192" s="13">
        <f t="shared" si="29"/>
        <v>0.0399999999999636</v>
      </c>
    </row>
    <row r="193" ht="18.75" spans="1:23">
      <c r="A193" s="3"/>
      <c r="B193" s="8" t="s">
        <v>23</v>
      </c>
      <c r="C193" s="2">
        <v>11454.68</v>
      </c>
      <c r="D193" s="2">
        <v>1717.2</v>
      </c>
      <c r="E193" s="2">
        <v>5726.12</v>
      </c>
      <c r="F193" s="2">
        <v>3799.3</v>
      </c>
      <c r="G193" s="2">
        <v>3249.23</v>
      </c>
      <c r="H193" s="2">
        <v>550.02</v>
      </c>
      <c r="L193" s="2">
        <v>41</v>
      </c>
      <c r="O193" s="2">
        <v>41.1</v>
      </c>
      <c r="Q193" s="2">
        <v>67.8</v>
      </c>
      <c r="R193" s="2">
        <v>13.58</v>
      </c>
      <c r="T193" s="2">
        <v>48.6</v>
      </c>
      <c r="V193" s="13">
        <f t="shared" si="28"/>
        <v>11454.7</v>
      </c>
      <c r="W193" s="13">
        <f t="shared" si="29"/>
        <v>0.0200000000004366</v>
      </c>
    </row>
    <row r="194" ht="18.75" spans="1:23">
      <c r="A194" s="3"/>
      <c r="B194" s="8" t="s">
        <v>54</v>
      </c>
      <c r="V194" s="13">
        <f t="shared" si="28"/>
        <v>0</v>
      </c>
      <c r="W194" s="13">
        <f t="shared" si="29"/>
        <v>0</v>
      </c>
    </row>
    <row r="195" ht="18.75" spans="1:23">
      <c r="A195" s="3"/>
      <c r="B195" s="8" t="s">
        <v>59</v>
      </c>
      <c r="C195" s="2">
        <v>7673.98</v>
      </c>
      <c r="D195" s="2">
        <v>1859.4</v>
      </c>
      <c r="E195" s="2">
        <v>2800.45</v>
      </c>
      <c r="F195" s="2">
        <v>2859.1</v>
      </c>
      <c r="G195" s="2">
        <v>1915.71</v>
      </c>
      <c r="H195" s="2">
        <v>943.39</v>
      </c>
      <c r="O195" s="2">
        <v>155.02</v>
      </c>
      <c r="V195" s="13">
        <f t="shared" ref="V195:V258" si="42">U195+T195+S195+R195+Q195+P195+O195+N195+M195+L195+K195+J195+I195+F195+E195+D195</f>
        <v>7673.97</v>
      </c>
      <c r="W195" s="13">
        <f t="shared" ref="W195:W258" si="43">V195-C195</f>
        <v>-0.0100000000002183</v>
      </c>
    </row>
    <row r="196" ht="18.75" spans="1:23">
      <c r="A196" s="3"/>
      <c r="B196" s="10" t="s">
        <v>26</v>
      </c>
      <c r="C196" s="2">
        <f>C192+C193+C194+C195</f>
        <v>26621.7</v>
      </c>
      <c r="D196" s="2">
        <f t="shared" ref="D196:I196" si="44">D192+D193+D194+D195</f>
        <v>6328.5</v>
      </c>
      <c r="E196" s="2">
        <f t="shared" si="44"/>
        <v>8766.17</v>
      </c>
      <c r="F196" s="2">
        <f t="shared" si="44"/>
        <v>10658.43</v>
      </c>
      <c r="G196" s="2">
        <f t="shared" si="44"/>
        <v>8686.89</v>
      </c>
      <c r="H196" s="2">
        <f t="shared" si="44"/>
        <v>1971.49</v>
      </c>
      <c r="I196" s="2">
        <f t="shared" si="44"/>
        <v>200.8</v>
      </c>
      <c r="J196" s="2">
        <f t="shared" ref="J196:W196" si="45">J192+J193+J194+J195</f>
        <v>118.75</v>
      </c>
      <c r="K196" s="2">
        <f t="shared" si="45"/>
        <v>0</v>
      </c>
      <c r="L196" s="2">
        <f t="shared" si="45"/>
        <v>41</v>
      </c>
      <c r="M196" s="2">
        <f t="shared" si="45"/>
        <v>0</v>
      </c>
      <c r="N196" s="2">
        <f t="shared" si="45"/>
        <v>0</v>
      </c>
      <c r="O196" s="2">
        <f t="shared" si="45"/>
        <v>372.12</v>
      </c>
      <c r="P196" s="2">
        <f t="shared" si="45"/>
        <v>0</v>
      </c>
      <c r="Q196" s="2">
        <f t="shared" si="45"/>
        <v>73.8</v>
      </c>
      <c r="R196" s="2">
        <f t="shared" si="45"/>
        <v>13.58</v>
      </c>
      <c r="S196" s="2">
        <f t="shared" si="45"/>
        <v>0</v>
      </c>
      <c r="T196" s="2">
        <f t="shared" si="45"/>
        <v>48.6</v>
      </c>
      <c r="U196" s="2">
        <f t="shared" si="45"/>
        <v>0</v>
      </c>
      <c r="V196" s="13">
        <f t="shared" si="42"/>
        <v>26621.75</v>
      </c>
      <c r="W196" s="13">
        <f t="shared" si="43"/>
        <v>0.0499999999992724</v>
      </c>
    </row>
    <row r="197" ht="18.75" spans="1:23">
      <c r="A197" s="3" t="s">
        <v>67</v>
      </c>
      <c r="B197" s="8" t="s">
        <v>22</v>
      </c>
      <c r="C197" s="2">
        <v>5442.7</v>
      </c>
      <c r="D197" s="2">
        <v>902.9</v>
      </c>
      <c r="E197" s="2">
        <v>622.6</v>
      </c>
      <c r="F197" s="2">
        <v>2555.1</v>
      </c>
      <c r="G197" s="2">
        <v>937</v>
      </c>
      <c r="H197" s="2">
        <v>1618.1</v>
      </c>
      <c r="I197" s="2">
        <v>592.8</v>
      </c>
      <c r="Q197" s="2">
        <v>60</v>
      </c>
      <c r="S197" s="2">
        <v>709.3</v>
      </c>
      <c r="V197" s="13">
        <f t="shared" si="42"/>
        <v>5442.7</v>
      </c>
      <c r="W197" s="13">
        <f t="shared" si="43"/>
        <v>0</v>
      </c>
    </row>
    <row r="198" ht="18.75" spans="1:23">
      <c r="A198" s="3"/>
      <c r="B198" s="8" t="s">
        <v>23</v>
      </c>
      <c r="C198" s="2">
        <v>14323.09</v>
      </c>
      <c r="D198" s="2">
        <v>2927.1</v>
      </c>
      <c r="E198" s="2">
        <v>3550.2</v>
      </c>
      <c r="F198" s="2">
        <v>6304.15</v>
      </c>
      <c r="G198" s="2">
        <v>4714.05</v>
      </c>
      <c r="H198" s="2">
        <v>1590.1</v>
      </c>
      <c r="I198" s="2">
        <v>470.9</v>
      </c>
      <c r="L198" s="2">
        <v>200</v>
      </c>
      <c r="O198" s="2">
        <v>334</v>
      </c>
      <c r="Q198" s="2">
        <v>68.4</v>
      </c>
      <c r="R198" s="2">
        <v>180.5</v>
      </c>
      <c r="S198" s="2">
        <v>265</v>
      </c>
      <c r="T198" s="2">
        <v>22.88</v>
      </c>
      <c r="V198" s="13">
        <f t="shared" si="42"/>
        <v>14323.13</v>
      </c>
      <c r="W198" s="13">
        <f t="shared" si="43"/>
        <v>0.0399999999990541</v>
      </c>
    </row>
    <row r="199" ht="18.75" spans="1:23">
      <c r="A199" s="3"/>
      <c r="B199" s="8" t="s">
        <v>54</v>
      </c>
      <c r="V199" s="13">
        <f t="shared" si="42"/>
        <v>0</v>
      </c>
      <c r="W199" s="13">
        <f t="shared" si="43"/>
        <v>0</v>
      </c>
    </row>
    <row r="200" ht="18.75" spans="1:23">
      <c r="A200" s="3"/>
      <c r="B200" s="8" t="s">
        <v>59</v>
      </c>
      <c r="C200" s="2">
        <v>2699.1</v>
      </c>
      <c r="D200" s="2">
        <v>1072.4</v>
      </c>
      <c r="E200" s="2">
        <v>108.09</v>
      </c>
      <c r="F200" s="2">
        <v>1059.86</v>
      </c>
      <c r="G200" s="2">
        <v>772.52</v>
      </c>
      <c r="H200" s="2">
        <v>287.34</v>
      </c>
      <c r="L200" s="2">
        <v>458.8</v>
      </c>
      <c r="V200" s="13">
        <f t="shared" si="42"/>
        <v>2699.15</v>
      </c>
      <c r="W200" s="13">
        <f t="shared" si="43"/>
        <v>0.0499999999997272</v>
      </c>
    </row>
    <row r="201" ht="18.75" spans="1:23">
      <c r="A201" s="3"/>
      <c r="B201" s="10" t="s">
        <v>26</v>
      </c>
      <c r="C201" s="2">
        <f>C200+C199+C198+C197</f>
        <v>22464.89</v>
      </c>
      <c r="D201" s="2">
        <f>D200+D199+D198+D197</f>
        <v>4902.4</v>
      </c>
      <c r="E201" s="2">
        <f t="shared" ref="E201:N201" si="46">E200+E199+E198+E197</f>
        <v>4280.89</v>
      </c>
      <c r="F201" s="2">
        <f t="shared" si="46"/>
        <v>9919.11</v>
      </c>
      <c r="G201" s="2">
        <f t="shared" si="46"/>
        <v>6423.57</v>
      </c>
      <c r="H201" s="2">
        <f t="shared" si="46"/>
        <v>3495.54</v>
      </c>
      <c r="I201" s="2">
        <f t="shared" si="46"/>
        <v>1063.7</v>
      </c>
      <c r="J201" s="2">
        <f t="shared" si="46"/>
        <v>0</v>
      </c>
      <c r="K201" s="2">
        <f t="shared" si="46"/>
        <v>0</v>
      </c>
      <c r="L201" s="2">
        <f t="shared" si="46"/>
        <v>658.8</v>
      </c>
      <c r="M201" s="2">
        <f t="shared" si="46"/>
        <v>0</v>
      </c>
      <c r="N201" s="2">
        <f t="shared" si="46"/>
        <v>0</v>
      </c>
      <c r="O201" s="2">
        <f t="shared" ref="O201:W201" si="47">O200+O199+O198+O197</f>
        <v>334</v>
      </c>
      <c r="P201" s="2">
        <f t="shared" si="47"/>
        <v>0</v>
      </c>
      <c r="Q201" s="2">
        <f t="shared" si="47"/>
        <v>128.4</v>
      </c>
      <c r="R201" s="2">
        <f t="shared" si="47"/>
        <v>180.5</v>
      </c>
      <c r="S201" s="2">
        <f t="shared" si="47"/>
        <v>974.3</v>
      </c>
      <c r="T201" s="2">
        <f t="shared" si="47"/>
        <v>22.88</v>
      </c>
      <c r="U201" s="2">
        <f t="shared" si="47"/>
        <v>0</v>
      </c>
      <c r="V201" s="13">
        <f t="shared" si="42"/>
        <v>22464.98</v>
      </c>
      <c r="W201" s="13">
        <f t="shared" si="43"/>
        <v>0.0900000000037835</v>
      </c>
    </row>
    <row r="202" ht="18.75" spans="1:23">
      <c r="A202" s="3" t="s">
        <v>68</v>
      </c>
      <c r="B202" s="8" t="s">
        <v>22</v>
      </c>
      <c r="C202" s="2">
        <v>10971.11</v>
      </c>
      <c r="D202" s="2">
        <v>2894.98</v>
      </c>
      <c r="E202" s="2">
        <v>925.01</v>
      </c>
      <c r="F202" s="2">
        <v>4146.22</v>
      </c>
      <c r="G202" s="2">
        <v>3441.82</v>
      </c>
      <c r="H202" s="2">
        <v>722.4</v>
      </c>
      <c r="J202" s="2">
        <v>2015.2</v>
      </c>
      <c r="K202" s="2">
        <v>313.3</v>
      </c>
      <c r="L202" s="2">
        <v>299.5</v>
      </c>
      <c r="O202" s="2">
        <v>346.96</v>
      </c>
      <c r="Q202" s="2">
        <v>22.2</v>
      </c>
      <c r="T202" s="2">
        <v>7.74</v>
      </c>
      <c r="V202" s="13">
        <f t="shared" si="42"/>
        <v>10971.11</v>
      </c>
      <c r="W202" s="13">
        <f t="shared" si="43"/>
        <v>0</v>
      </c>
    </row>
    <row r="203" ht="18.75" spans="1:23">
      <c r="A203" s="3"/>
      <c r="B203" s="8" t="s">
        <v>23</v>
      </c>
      <c r="C203" s="2">
        <v>4757.9</v>
      </c>
      <c r="D203" s="2">
        <v>957.6</v>
      </c>
      <c r="E203" s="2">
        <v>1453.53</v>
      </c>
      <c r="F203" s="2">
        <v>2216.77</v>
      </c>
      <c r="G203" s="2">
        <v>1521.77</v>
      </c>
      <c r="H203" s="2">
        <v>695</v>
      </c>
      <c r="O203" s="2">
        <v>109</v>
      </c>
      <c r="Q203" s="2">
        <v>21</v>
      </c>
      <c r="V203" s="13">
        <f t="shared" si="42"/>
        <v>4757.9</v>
      </c>
      <c r="W203" s="13">
        <f t="shared" si="43"/>
        <v>0</v>
      </c>
    </row>
    <row r="204" ht="18.75" spans="1:23">
      <c r="A204" s="3"/>
      <c r="B204" s="8" t="s">
        <v>54</v>
      </c>
      <c r="V204" s="13">
        <f t="shared" si="42"/>
        <v>0</v>
      </c>
      <c r="W204" s="13">
        <f t="shared" si="43"/>
        <v>0</v>
      </c>
    </row>
    <row r="205" ht="18.75" spans="1:23">
      <c r="A205" s="3"/>
      <c r="B205" s="8" t="s">
        <v>59</v>
      </c>
      <c r="C205" s="2">
        <v>4494.55</v>
      </c>
      <c r="D205" s="2">
        <v>2799.58</v>
      </c>
      <c r="E205" s="2">
        <v>1000.99</v>
      </c>
      <c r="F205" s="2">
        <v>693.98</v>
      </c>
      <c r="G205" s="2">
        <v>693.98</v>
      </c>
      <c r="V205" s="13">
        <f t="shared" si="42"/>
        <v>4494.55</v>
      </c>
      <c r="W205" s="13">
        <f t="shared" si="43"/>
        <v>0</v>
      </c>
    </row>
    <row r="206" ht="18.75" spans="1:23">
      <c r="A206" s="3"/>
      <c r="B206" s="10" t="s">
        <v>26</v>
      </c>
      <c r="C206" s="2">
        <f t="shared" ref="C206:W206" si="48">C205+C204+C203+C202</f>
        <v>20223.56</v>
      </c>
      <c r="D206" s="2">
        <f t="shared" si="48"/>
        <v>6652.16</v>
      </c>
      <c r="E206" s="2">
        <f t="shared" si="48"/>
        <v>3379.53</v>
      </c>
      <c r="F206" s="2">
        <f t="shared" si="48"/>
        <v>7056.97</v>
      </c>
      <c r="G206" s="2">
        <f t="shared" si="48"/>
        <v>5657.57</v>
      </c>
      <c r="H206" s="2">
        <f t="shared" si="48"/>
        <v>1417.4</v>
      </c>
      <c r="I206" s="2">
        <f t="shared" si="48"/>
        <v>0</v>
      </c>
      <c r="J206" s="2">
        <f t="shared" si="48"/>
        <v>2015.2</v>
      </c>
      <c r="K206" s="2">
        <f t="shared" si="48"/>
        <v>313.3</v>
      </c>
      <c r="L206" s="2">
        <f t="shared" si="48"/>
        <v>299.5</v>
      </c>
      <c r="M206" s="2">
        <f t="shared" si="48"/>
        <v>0</v>
      </c>
      <c r="N206" s="2">
        <f t="shared" si="48"/>
        <v>0</v>
      </c>
      <c r="O206" s="2">
        <f t="shared" si="48"/>
        <v>455.96</v>
      </c>
      <c r="P206" s="2">
        <f t="shared" si="48"/>
        <v>0</v>
      </c>
      <c r="Q206" s="2">
        <f t="shared" si="48"/>
        <v>43.2</v>
      </c>
      <c r="R206" s="2">
        <f t="shared" si="48"/>
        <v>0</v>
      </c>
      <c r="S206" s="2">
        <f t="shared" si="48"/>
        <v>0</v>
      </c>
      <c r="T206" s="2">
        <f t="shared" si="48"/>
        <v>7.74</v>
      </c>
      <c r="U206" s="2">
        <f t="shared" si="48"/>
        <v>0</v>
      </c>
      <c r="V206" s="13">
        <f t="shared" si="42"/>
        <v>20223.56</v>
      </c>
      <c r="W206" s="13">
        <f t="shared" si="43"/>
        <v>0</v>
      </c>
    </row>
    <row r="207" ht="18.75" spans="1:23">
      <c r="A207" s="3" t="s">
        <v>69</v>
      </c>
      <c r="B207" s="8" t="s">
        <v>22</v>
      </c>
      <c r="C207" s="2">
        <v>10609.92</v>
      </c>
      <c r="D207" s="2">
        <v>2185.1</v>
      </c>
      <c r="E207" s="2">
        <v>2025</v>
      </c>
      <c r="F207" s="2">
        <v>5509.62</v>
      </c>
      <c r="G207" s="2">
        <v>3769.42</v>
      </c>
      <c r="H207" s="2">
        <v>1740.2</v>
      </c>
      <c r="I207" s="2">
        <v>317.7</v>
      </c>
      <c r="K207" s="2">
        <v>325</v>
      </c>
      <c r="L207" s="2">
        <v>247.5</v>
      </c>
      <c r="V207" s="13">
        <f t="shared" si="42"/>
        <v>10609.92</v>
      </c>
      <c r="W207" s="13">
        <f t="shared" si="43"/>
        <v>0</v>
      </c>
    </row>
    <row r="208" ht="18.75" spans="1:23">
      <c r="A208" s="3"/>
      <c r="B208" s="8" t="s">
        <v>23</v>
      </c>
      <c r="C208" s="2">
        <v>2015.7</v>
      </c>
      <c r="D208" s="2">
        <v>1082.69</v>
      </c>
      <c r="F208" s="2">
        <v>924.01</v>
      </c>
      <c r="G208" s="2">
        <v>589.1</v>
      </c>
      <c r="H208" s="2">
        <v>334.91</v>
      </c>
      <c r="L208" s="2">
        <v>9</v>
      </c>
      <c r="V208" s="13">
        <f t="shared" si="42"/>
        <v>2015.7</v>
      </c>
      <c r="W208" s="13">
        <f t="shared" si="43"/>
        <v>0</v>
      </c>
    </row>
    <row r="209" ht="18.75" spans="1:23">
      <c r="A209" s="3"/>
      <c r="B209" s="8" t="s">
        <v>54</v>
      </c>
      <c r="V209" s="13">
        <f t="shared" si="42"/>
        <v>0</v>
      </c>
      <c r="W209" s="13">
        <f t="shared" si="43"/>
        <v>0</v>
      </c>
    </row>
    <row r="210" ht="18.75" spans="1:23">
      <c r="A210" s="3"/>
      <c r="B210" s="8" t="s">
        <v>59</v>
      </c>
      <c r="C210" s="2">
        <v>2850.55</v>
      </c>
      <c r="D210" s="2">
        <v>1308.1</v>
      </c>
      <c r="E210" s="2">
        <v>177.02</v>
      </c>
      <c r="F210" s="2">
        <v>1365.43</v>
      </c>
      <c r="G210" s="2">
        <v>894.31</v>
      </c>
      <c r="H210" s="2">
        <v>471.12</v>
      </c>
      <c r="V210" s="13">
        <f t="shared" si="42"/>
        <v>2850.55</v>
      </c>
      <c r="W210" s="13">
        <f t="shared" si="43"/>
        <v>0</v>
      </c>
    </row>
    <row r="211" ht="18.75" spans="1:23">
      <c r="A211" s="3"/>
      <c r="B211" s="10" t="s">
        <v>26</v>
      </c>
      <c r="C211" s="2">
        <f t="shared" ref="C211:W211" si="49">C210+C209+C208+C207</f>
        <v>15476.17</v>
      </c>
      <c r="D211" s="2">
        <f t="shared" si="49"/>
        <v>4575.89</v>
      </c>
      <c r="E211" s="2">
        <f t="shared" si="49"/>
        <v>2202.02</v>
      </c>
      <c r="F211" s="2">
        <f t="shared" si="49"/>
        <v>7799.06</v>
      </c>
      <c r="G211" s="2">
        <f t="shared" si="49"/>
        <v>5252.83</v>
      </c>
      <c r="H211" s="2">
        <f t="shared" si="49"/>
        <v>2546.23</v>
      </c>
      <c r="I211" s="2">
        <f t="shared" si="49"/>
        <v>317.7</v>
      </c>
      <c r="J211" s="2">
        <f t="shared" si="49"/>
        <v>0</v>
      </c>
      <c r="K211" s="2">
        <f t="shared" si="49"/>
        <v>325</v>
      </c>
      <c r="L211" s="2">
        <f t="shared" si="49"/>
        <v>256.5</v>
      </c>
      <c r="M211" s="2">
        <f t="shared" si="49"/>
        <v>0</v>
      </c>
      <c r="N211" s="2">
        <f t="shared" si="49"/>
        <v>0</v>
      </c>
      <c r="O211" s="2">
        <f t="shared" si="49"/>
        <v>0</v>
      </c>
      <c r="P211" s="2">
        <f t="shared" si="49"/>
        <v>0</v>
      </c>
      <c r="Q211" s="2">
        <f t="shared" si="49"/>
        <v>0</v>
      </c>
      <c r="R211" s="2">
        <f t="shared" si="49"/>
        <v>0</v>
      </c>
      <c r="S211" s="2">
        <f t="shared" si="49"/>
        <v>0</v>
      </c>
      <c r="T211" s="2">
        <f t="shared" si="49"/>
        <v>0</v>
      </c>
      <c r="U211" s="2">
        <f t="shared" si="49"/>
        <v>0</v>
      </c>
      <c r="V211" s="13">
        <f t="shared" si="42"/>
        <v>15476.17</v>
      </c>
      <c r="W211" s="13">
        <f t="shared" si="43"/>
        <v>0</v>
      </c>
    </row>
    <row r="212" ht="18.75" spans="1:23">
      <c r="A212" s="3" t="s">
        <v>70</v>
      </c>
      <c r="B212" s="8" t="s">
        <v>22</v>
      </c>
      <c r="C212" s="2">
        <v>15419.76</v>
      </c>
      <c r="D212" s="2">
        <v>5039.75</v>
      </c>
      <c r="E212" s="2">
        <v>1733.3</v>
      </c>
      <c r="F212" s="2">
        <v>4991.26</v>
      </c>
      <c r="G212" s="2">
        <v>1887.88</v>
      </c>
      <c r="H212" s="2">
        <v>3103.38</v>
      </c>
      <c r="I212" s="2">
        <v>0</v>
      </c>
      <c r="J212" s="2">
        <v>0</v>
      </c>
      <c r="K212" s="2">
        <v>153</v>
      </c>
      <c r="L212" s="2">
        <v>1076</v>
      </c>
      <c r="M212" s="2">
        <v>1401.6</v>
      </c>
      <c r="N212" s="2">
        <v>0</v>
      </c>
      <c r="O212" s="2">
        <v>341.7</v>
      </c>
      <c r="P212" s="2">
        <v>0</v>
      </c>
      <c r="Q212" s="2">
        <v>70.4</v>
      </c>
      <c r="R212" s="2">
        <v>0</v>
      </c>
      <c r="S212" s="2">
        <v>602.1</v>
      </c>
      <c r="T212" s="2">
        <v>10.65</v>
      </c>
      <c r="U212" s="2">
        <v>0</v>
      </c>
      <c r="V212" s="13">
        <f t="shared" si="42"/>
        <v>15419.76</v>
      </c>
      <c r="W212" s="13">
        <f t="shared" si="43"/>
        <v>0</v>
      </c>
    </row>
    <row r="213" ht="18.75" spans="1:23">
      <c r="A213" s="3"/>
      <c r="B213" s="8" t="s">
        <v>23</v>
      </c>
      <c r="V213" s="13">
        <f t="shared" si="42"/>
        <v>0</v>
      </c>
      <c r="W213" s="13">
        <f t="shared" si="43"/>
        <v>0</v>
      </c>
    </row>
    <row r="214" ht="18.75" spans="1:23">
      <c r="A214" s="3"/>
      <c r="B214" s="8" t="s">
        <v>54</v>
      </c>
      <c r="V214" s="13">
        <f t="shared" si="42"/>
        <v>0</v>
      </c>
      <c r="W214" s="13">
        <f t="shared" si="43"/>
        <v>0</v>
      </c>
    </row>
    <row r="215" ht="18.75" spans="1:23">
      <c r="A215" s="3"/>
      <c r="B215" s="8" t="s">
        <v>59</v>
      </c>
      <c r="C215" s="2">
        <v>1619.18</v>
      </c>
      <c r="D215" s="2">
        <v>284.84</v>
      </c>
      <c r="E215" s="2">
        <v>0</v>
      </c>
      <c r="F215" s="2">
        <v>1300.59</v>
      </c>
      <c r="G215" s="2">
        <v>1300.59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33.75</v>
      </c>
      <c r="R215" s="2">
        <v>0</v>
      </c>
      <c r="S215" s="2">
        <v>0</v>
      </c>
      <c r="T215" s="2">
        <v>0</v>
      </c>
      <c r="U215" s="2">
        <v>0</v>
      </c>
      <c r="V215" s="13">
        <f t="shared" si="42"/>
        <v>1619.18</v>
      </c>
      <c r="W215" s="13">
        <f t="shared" si="43"/>
        <v>0</v>
      </c>
    </row>
    <row r="216" ht="18.75" spans="1:23">
      <c r="A216" s="3"/>
      <c r="B216" s="10" t="s">
        <v>26</v>
      </c>
      <c r="C216" s="2">
        <f t="shared" ref="C216:H216" si="50">SUM(C212:C215)</f>
        <v>17038.94</v>
      </c>
      <c r="D216" s="2">
        <f t="shared" si="50"/>
        <v>5324.59</v>
      </c>
      <c r="E216" s="2">
        <f t="shared" si="50"/>
        <v>1733.3</v>
      </c>
      <c r="F216" s="2">
        <f t="shared" si="50"/>
        <v>6291.85</v>
      </c>
      <c r="G216" s="2">
        <f t="shared" si="50"/>
        <v>3188.47</v>
      </c>
      <c r="H216" s="2">
        <f t="shared" si="50"/>
        <v>3103.38</v>
      </c>
      <c r="K216" s="2">
        <f t="shared" ref="K216:M216" si="51">SUM(K212:K215)</f>
        <v>153</v>
      </c>
      <c r="L216" s="2">
        <f t="shared" si="51"/>
        <v>1076</v>
      </c>
      <c r="M216" s="2">
        <f t="shared" si="51"/>
        <v>1401.6</v>
      </c>
      <c r="O216" s="2">
        <f t="shared" ref="O216:T216" si="52">SUM(O212:O215)</f>
        <v>341.7</v>
      </c>
      <c r="Q216" s="2">
        <f t="shared" si="52"/>
        <v>104.15</v>
      </c>
      <c r="S216" s="2">
        <f t="shared" si="52"/>
        <v>602.1</v>
      </c>
      <c r="T216" s="2">
        <f t="shared" si="52"/>
        <v>10.65</v>
      </c>
      <c r="V216" s="13">
        <f t="shared" si="42"/>
        <v>17038.94</v>
      </c>
      <c r="W216" s="13">
        <f t="shared" si="43"/>
        <v>0</v>
      </c>
    </row>
    <row r="217" ht="18.75" spans="1:23">
      <c r="A217" s="3" t="s">
        <v>71</v>
      </c>
      <c r="B217" s="8" t="s">
        <v>22</v>
      </c>
      <c r="C217" s="2">
        <v>14975.99</v>
      </c>
      <c r="D217" s="2">
        <v>2538.21</v>
      </c>
      <c r="E217" s="2">
        <v>232.3</v>
      </c>
      <c r="F217" s="2">
        <v>7313.31</v>
      </c>
      <c r="G217" s="2">
        <v>5816.28</v>
      </c>
      <c r="H217" s="2">
        <v>1497.03</v>
      </c>
      <c r="I217" s="2">
        <v>1849.47</v>
      </c>
      <c r="J217" s="2">
        <v>0</v>
      </c>
      <c r="K217" s="2">
        <v>0</v>
      </c>
      <c r="L217" s="2">
        <v>2919</v>
      </c>
      <c r="M217" s="2">
        <v>0</v>
      </c>
      <c r="N217" s="2">
        <v>0</v>
      </c>
      <c r="O217" s="2">
        <v>103.5</v>
      </c>
      <c r="P217" s="2">
        <v>0</v>
      </c>
      <c r="Q217" s="2">
        <v>0</v>
      </c>
      <c r="R217" s="2">
        <v>0</v>
      </c>
      <c r="S217" s="2">
        <v>20.2</v>
      </c>
      <c r="T217" s="2">
        <v>0</v>
      </c>
      <c r="U217" s="2">
        <v>0</v>
      </c>
      <c r="V217" s="13">
        <f t="shared" si="42"/>
        <v>14975.99</v>
      </c>
      <c r="W217" s="13">
        <f t="shared" si="43"/>
        <v>0</v>
      </c>
    </row>
    <row r="218" ht="18.75" spans="1:23">
      <c r="A218" s="3"/>
      <c r="B218" s="8" t="s">
        <v>23</v>
      </c>
      <c r="C218" s="2">
        <v>10968.48</v>
      </c>
      <c r="D218" s="2">
        <v>4494.7</v>
      </c>
      <c r="E218" s="2">
        <v>159.4</v>
      </c>
      <c r="F218" s="2">
        <v>4791.01</v>
      </c>
      <c r="G218" s="2">
        <v>2466.23</v>
      </c>
      <c r="H218" s="2">
        <v>2324.78</v>
      </c>
      <c r="I218" s="2">
        <v>0</v>
      </c>
      <c r="J218" s="2">
        <v>0</v>
      </c>
      <c r="K218" s="2">
        <v>0</v>
      </c>
      <c r="L218" s="2">
        <v>1335.6</v>
      </c>
      <c r="M218" s="2">
        <v>0</v>
      </c>
      <c r="N218" s="2">
        <v>0</v>
      </c>
      <c r="O218" s="2">
        <v>187.81</v>
      </c>
      <c r="P218" s="2">
        <v>0</v>
      </c>
      <c r="Q218" s="2">
        <v>0</v>
      </c>
      <c r="R218" s="2">
        <v>0</v>
      </c>
      <c r="T218" s="2">
        <v>0</v>
      </c>
      <c r="U218" s="2">
        <v>0</v>
      </c>
      <c r="V218" s="13">
        <f t="shared" si="42"/>
        <v>10968.52</v>
      </c>
      <c r="W218" s="13">
        <f t="shared" si="43"/>
        <v>0.0400000000008731</v>
      </c>
    </row>
    <row r="219" ht="18.75" spans="1:23">
      <c r="A219" s="3"/>
      <c r="B219" s="8" t="s">
        <v>54</v>
      </c>
      <c r="V219" s="13">
        <f t="shared" si="42"/>
        <v>0</v>
      </c>
      <c r="W219" s="13">
        <f t="shared" si="43"/>
        <v>0</v>
      </c>
    </row>
    <row r="220" ht="18.75" spans="1:23">
      <c r="A220" s="3"/>
      <c r="B220" s="8" t="s">
        <v>59</v>
      </c>
      <c r="C220" s="2">
        <v>9878.98</v>
      </c>
      <c r="D220" s="2">
        <v>2569.18</v>
      </c>
      <c r="E220" s="2">
        <v>2655.34</v>
      </c>
      <c r="F220" s="2">
        <v>4451.47</v>
      </c>
      <c r="G220" s="2">
        <v>3479.96</v>
      </c>
      <c r="H220" s="2">
        <v>971.51</v>
      </c>
      <c r="I220" s="2">
        <v>185.71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17.28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13">
        <f t="shared" si="42"/>
        <v>9878.98</v>
      </c>
      <c r="W220" s="13">
        <f t="shared" si="43"/>
        <v>0</v>
      </c>
    </row>
    <row r="221" ht="18.75" spans="1:23">
      <c r="A221" s="3"/>
      <c r="B221" s="10" t="s">
        <v>26</v>
      </c>
      <c r="C221" s="2">
        <f t="shared" ref="C221:I221" si="53">SUM(C217:C220)</f>
        <v>35823.45</v>
      </c>
      <c r="D221" s="2">
        <f t="shared" si="53"/>
        <v>9602.09</v>
      </c>
      <c r="E221" s="2">
        <f t="shared" si="53"/>
        <v>3047.04</v>
      </c>
      <c r="F221" s="2">
        <f t="shared" si="53"/>
        <v>16555.79</v>
      </c>
      <c r="G221" s="2">
        <f t="shared" si="53"/>
        <v>11762.47</v>
      </c>
      <c r="H221" s="2">
        <f t="shared" si="53"/>
        <v>4793.32</v>
      </c>
      <c r="I221" s="2">
        <f t="shared" si="53"/>
        <v>2035.18</v>
      </c>
      <c r="L221" s="2">
        <f>SUM(L217:L220)</f>
        <v>4254.6</v>
      </c>
      <c r="O221" s="2">
        <f>SUM(O217:O220)</f>
        <v>308.59</v>
      </c>
      <c r="S221" s="2">
        <f>SUM(S217:S220)</f>
        <v>20.2</v>
      </c>
      <c r="V221" s="13">
        <f t="shared" si="42"/>
        <v>35823.49</v>
      </c>
      <c r="W221" s="13">
        <f t="shared" si="43"/>
        <v>0.0400000000081491</v>
      </c>
    </row>
    <row r="222" ht="18.75" spans="1:23">
      <c r="A222" s="3" t="s">
        <v>72</v>
      </c>
      <c r="B222" s="8" t="s">
        <v>22</v>
      </c>
      <c r="C222" s="2">
        <v>12075.61</v>
      </c>
      <c r="D222" s="2">
        <v>2228.8</v>
      </c>
      <c r="E222" s="2">
        <v>486</v>
      </c>
      <c r="F222" s="2">
        <v>5241.06</v>
      </c>
      <c r="G222" s="2">
        <v>3813.16</v>
      </c>
      <c r="H222" s="2">
        <v>1427.9</v>
      </c>
      <c r="I222" s="2">
        <v>0</v>
      </c>
      <c r="J222" s="2">
        <v>1132.24</v>
      </c>
      <c r="K222" s="2">
        <v>0</v>
      </c>
      <c r="L222" s="2">
        <v>2666.2</v>
      </c>
      <c r="M222" s="2">
        <v>0</v>
      </c>
      <c r="N222" s="2">
        <v>0</v>
      </c>
      <c r="O222" s="2">
        <v>321.3</v>
      </c>
      <c r="V222" s="13">
        <f t="shared" si="42"/>
        <v>12075.6</v>
      </c>
      <c r="W222" s="13">
        <f t="shared" si="43"/>
        <v>-0.0100000000020373</v>
      </c>
    </row>
    <row r="223" ht="18.75" spans="1:23">
      <c r="A223" s="3"/>
      <c r="B223" s="8" t="s">
        <v>23</v>
      </c>
      <c r="C223" s="2">
        <v>18754.68</v>
      </c>
      <c r="D223" s="2">
        <v>4502.72</v>
      </c>
      <c r="E223" s="2">
        <v>2833.8</v>
      </c>
      <c r="F223" s="2">
        <v>6717.46</v>
      </c>
      <c r="G223" s="2">
        <v>6376.26</v>
      </c>
      <c r="H223" s="2">
        <v>341.2</v>
      </c>
      <c r="I223" s="2">
        <v>0</v>
      </c>
      <c r="J223" s="2">
        <v>0</v>
      </c>
      <c r="K223" s="2">
        <v>272.5</v>
      </c>
      <c r="L223" s="2">
        <v>3962.4</v>
      </c>
      <c r="M223" s="2">
        <v>0</v>
      </c>
      <c r="N223" s="2">
        <v>0</v>
      </c>
      <c r="O223" s="2">
        <v>0</v>
      </c>
      <c r="P223" s="2">
        <v>0</v>
      </c>
      <c r="Q223" s="2">
        <v>403</v>
      </c>
      <c r="R223" s="2">
        <v>0</v>
      </c>
      <c r="S223" s="2">
        <v>62.8</v>
      </c>
      <c r="T223" s="2">
        <v>0</v>
      </c>
      <c r="U223" s="2">
        <v>0</v>
      </c>
      <c r="V223" s="13">
        <f t="shared" si="42"/>
        <v>18754.68</v>
      </c>
      <c r="W223" s="13">
        <f t="shared" si="43"/>
        <v>0</v>
      </c>
    </row>
    <row r="224" ht="18.75" spans="1:23">
      <c r="A224" s="3"/>
      <c r="B224" s="8" t="s">
        <v>54</v>
      </c>
      <c r="V224" s="13">
        <f t="shared" si="42"/>
        <v>0</v>
      </c>
      <c r="W224" s="13">
        <f t="shared" si="43"/>
        <v>0</v>
      </c>
    </row>
    <row r="225" ht="18.75" spans="1:23">
      <c r="A225" s="3"/>
      <c r="B225" s="8" t="s">
        <v>59</v>
      </c>
      <c r="C225" s="2">
        <v>1780.11</v>
      </c>
      <c r="D225" s="2">
        <v>747.3</v>
      </c>
      <c r="E225" s="2">
        <v>544.61</v>
      </c>
      <c r="F225" s="2">
        <v>224.42</v>
      </c>
      <c r="G225" s="2">
        <v>224.42</v>
      </c>
      <c r="H225" s="2">
        <v>0</v>
      </c>
      <c r="I225" s="2">
        <v>263.78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S225" s="2">
        <v>0</v>
      </c>
      <c r="T225" s="2">
        <v>0</v>
      </c>
      <c r="U225" s="2">
        <v>0</v>
      </c>
      <c r="V225" s="13">
        <f t="shared" si="42"/>
        <v>1780.11</v>
      </c>
      <c r="W225" s="13">
        <f t="shared" si="43"/>
        <v>0</v>
      </c>
    </row>
    <row r="226" s="2" customFormat="1" ht="18.75" spans="1:23">
      <c r="A226" s="3"/>
      <c r="B226" s="10" t="s">
        <v>26</v>
      </c>
      <c r="C226" s="2">
        <f t="shared" ref="C226:H226" si="54">SUM(C222:C225)</f>
        <v>32610.4</v>
      </c>
      <c r="D226" s="2">
        <f t="shared" si="54"/>
        <v>7478.82</v>
      </c>
      <c r="E226" s="2">
        <f t="shared" si="54"/>
        <v>3864.41</v>
      </c>
      <c r="F226" s="2">
        <f t="shared" si="54"/>
        <v>12182.94</v>
      </c>
      <c r="G226" s="2">
        <f t="shared" si="54"/>
        <v>10413.84</v>
      </c>
      <c r="H226" s="2">
        <f t="shared" si="54"/>
        <v>1769.1</v>
      </c>
      <c r="I226" s="2">
        <v>263.78</v>
      </c>
      <c r="J226" s="2">
        <v>1132.24</v>
      </c>
      <c r="K226" s="2">
        <f t="shared" ref="K226:M226" si="55">SUM(K222:K225)</f>
        <v>272.5</v>
      </c>
      <c r="L226" s="2">
        <f t="shared" si="55"/>
        <v>6628.6</v>
      </c>
      <c r="M226" s="2">
        <f t="shared" si="55"/>
        <v>0</v>
      </c>
      <c r="O226" s="2">
        <f t="shared" ref="O226:T226" si="56">SUM(O222:O225)</f>
        <v>321.3</v>
      </c>
      <c r="Q226" s="2">
        <f t="shared" si="56"/>
        <v>403</v>
      </c>
      <c r="S226" s="2">
        <f t="shared" si="56"/>
        <v>62.8</v>
      </c>
      <c r="T226" s="2">
        <f t="shared" si="56"/>
        <v>0</v>
      </c>
      <c r="V226" s="13">
        <f t="shared" si="42"/>
        <v>32610.39</v>
      </c>
      <c r="W226" s="13">
        <f t="shared" si="43"/>
        <v>-0.00999999999839929</v>
      </c>
    </row>
    <row r="227" ht="18.75" spans="1:23">
      <c r="A227" s="3" t="s">
        <v>73</v>
      </c>
      <c r="B227" s="8" t="s">
        <v>22</v>
      </c>
      <c r="C227" s="2">
        <v>9867.9</v>
      </c>
      <c r="D227" s="2">
        <v>1406.5</v>
      </c>
      <c r="E227" s="2">
        <v>2862.8</v>
      </c>
      <c r="F227" s="2">
        <v>4423.7</v>
      </c>
      <c r="G227" s="2">
        <v>3210.86</v>
      </c>
      <c r="H227" s="2">
        <v>1212.84</v>
      </c>
      <c r="I227" s="2">
        <v>0</v>
      </c>
      <c r="J227" s="2">
        <v>0</v>
      </c>
      <c r="K227" s="2">
        <v>0</v>
      </c>
      <c r="L227" s="2">
        <v>1087.5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87.4</v>
      </c>
      <c r="S227" s="2">
        <v>0</v>
      </c>
      <c r="T227" s="2">
        <v>0</v>
      </c>
      <c r="U227" s="2">
        <v>0</v>
      </c>
      <c r="V227" s="13">
        <f t="shared" si="42"/>
        <v>9867.9</v>
      </c>
      <c r="W227" s="13">
        <f t="shared" si="43"/>
        <v>0</v>
      </c>
    </row>
    <row r="228" ht="18.75" spans="1:23">
      <c r="A228" s="3"/>
      <c r="B228" s="8" t="s">
        <v>23</v>
      </c>
      <c r="C228" s="2">
        <v>17650.4</v>
      </c>
      <c r="D228" s="2">
        <v>2368.07</v>
      </c>
      <c r="E228" s="2">
        <v>410.2</v>
      </c>
      <c r="F228" s="2">
        <v>10988.07</v>
      </c>
      <c r="G228" s="2">
        <v>7930.08</v>
      </c>
      <c r="H228" s="2">
        <v>3057.99</v>
      </c>
      <c r="I228" s="2">
        <v>0</v>
      </c>
      <c r="J228" s="2">
        <v>0</v>
      </c>
      <c r="K228" s="2">
        <v>0</v>
      </c>
      <c r="L228" s="2">
        <v>3884.06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13">
        <f t="shared" si="42"/>
        <v>17650.4</v>
      </c>
      <c r="W228" s="13">
        <f t="shared" si="43"/>
        <v>0</v>
      </c>
    </row>
    <row r="229" ht="18.75" spans="1:23">
      <c r="A229" s="3"/>
      <c r="B229" s="8" t="s">
        <v>54</v>
      </c>
      <c r="V229" s="13">
        <f t="shared" si="42"/>
        <v>0</v>
      </c>
      <c r="W229" s="13">
        <f t="shared" si="43"/>
        <v>0</v>
      </c>
    </row>
    <row r="230" ht="18.75" spans="1:23">
      <c r="A230" s="3"/>
      <c r="B230" s="8" t="s">
        <v>59</v>
      </c>
      <c r="C230" s="2">
        <v>4307.03</v>
      </c>
      <c r="D230" s="2">
        <v>1568.1</v>
      </c>
      <c r="E230" s="2">
        <v>769.45</v>
      </c>
      <c r="F230" s="2">
        <v>1948.31</v>
      </c>
      <c r="G230" s="2">
        <v>1509.22</v>
      </c>
      <c r="H230" s="2">
        <v>439.09</v>
      </c>
      <c r="I230" s="2">
        <v>0</v>
      </c>
      <c r="J230" s="2">
        <v>0</v>
      </c>
      <c r="K230" s="2">
        <v>0</v>
      </c>
      <c r="L230" s="2">
        <v>21.17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13">
        <f t="shared" si="42"/>
        <v>4307.03</v>
      </c>
      <c r="W230" s="13">
        <f t="shared" si="43"/>
        <v>0</v>
      </c>
    </row>
    <row r="231" ht="18.75" spans="1:23">
      <c r="A231" s="3"/>
      <c r="B231" s="10" t="s">
        <v>26</v>
      </c>
      <c r="C231" s="2">
        <v>31825.33</v>
      </c>
      <c r="D231" s="2">
        <v>5342.67</v>
      </c>
      <c r="E231" s="2">
        <v>4042.45</v>
      </c>
      <c r="F231" s="2">
        <v>17360.08</v>
      </c>
      <c r="G231" s="2">
        <v>12650.16</v>
      </c>
      <c r="H231" s="2">
        <v>4709.92</v>
      </c>
      <c r="I231" s="2">
        <v>0</v>
      </c>
      <c r="J231" s="2">
        <v>0</v>
      </c>
      <c r="K231" s="2">
        <v>0</v>
      </c>
      <c r="L231" s="2">
        <v>4992.73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87.4</v>
      </c>
      <c r="S231" s="2">
        <v>0</v>
      </c>
      <c r="T231" s="2">
        <v>0</v>
      </c>
      <c r="U231" s="2">
        <v>0</v>
      </c>
      <c r="V231" s="13">
        <f t="shared" si="42"/>
        <v>31825.33</v>
      </c>
      <c r="W231" s="13">
        <f t="shared" si="43"/>
        <v>0</v>
      </c>
    </row>
    <row r="232" ht="18.75" spans="1:23">
      <c r="A232" s="3" t="s">
        <v>74</v>
      </c>
      <c r="B232" s="8" t="s">
        <v>22</v>
      </c>
      <c r="C232" s="2">
        <v>3321.95</v>
      </c>
      <c r="D232" s="2">
        <v>572.49</v>
      </c>
      <c r="E232" s="2">
        <v>963.5</v>
      </c>
      <c r="F232" s="2">
        <v>1033.5</v>
      </c>
      <c r="G232" s="2">
        <v>915.6</v>
      </c>
      <c r="H232" s="2">
        <v>117.9</v>
      </c>
      <c r="L232" s="2">
        <v>716.46</v>
      </c>
      <c r="Q232" s="2">
        <v>36</v>
      </c>
      <c r="V232" s="13">
        <f t="shared" si="42"/>
        <v>3321.95</v>
      </c>
      <c r="W232" s="13">
        <f t="shared" si="43"/>
        <v>0</v>
      </c>
    </row>
    <row r="233" ht="18.75" spans="1:23">
      <c r="A233" s="3"/>
      <c r="B233" s="8" t="s">
        <v>23</v>
      </c>
      <c r="C233" s="2">
        <v>15029.17</v>
      </c>
      <c r="D233" s="2">
        <v>3958.8</v>
      </c>
      <c r="E233" s="2">
        <v>1054.8</v>
      </c>
      <c r="F233" s="2">
        <v>6948.08</v>
      </c>
      <c r="G233" s="2">
        <v>3737.54</v>
      </c>
      <c r="H233" s="2">
        <v>3210.54</v>
      </c>
      <c r="I233" s="2">
        <v>37.5</v>
      </c>
      <c r="L233" s="2">
        <v>2218.5</v>
      </c>
      <c r="O233" s="2">
        <v>670.5</v>
      </c>
      <c r="Q233" s="2">
        <v>141</v>
      </c>
      <c r="V233" s="13">
        <f t="shared" si="42"/>
        <v>15029.18</v>
      </c>
      <c r="W233" s="13">
        <f t="shared" si="43"/>
        <v>0.0100000000002183</v>
      </c>
    </row>
    <row r="234" ht="18.75" spans="1:23">
      <c r="A234" s="3"/>
      <c r="B234" s="8" t="s">
        <v>54</v>
      </c>
      <c r="V234" s="13">
        <f t="shared" si="42"/>
        <v>0</v>
      </c>
      <c r="W234" s="13">
        <f t="shared" si="43"/>
        <v>0</v>
      </c>
    </row>
    <row r="235" ht="18.75" spans="1:23">
      <c r="A235" s="3"/>
      <c r="B235" s="8" t="s">
        <v>59</v>
      </c>
      <c r="C235" s="2">
        <v>8855.34</v>
      </c>
      <c r="D235" s="2">
        <v>2090.73</v>
      </c>
      <c r="E235" s="2">
        <v>3122.65</v>
      </c>
      <c r="F235" s="2">
        <v>3318.31</v>
      </c>
      <c r="G235" s="2">
        <v>2787.85</v>
      </c>
      <c r="H235" s="2">
        <v>530.46</v>
      </c>
      <c r="I235" s="2">
        <v>117.41</v>
      </c>
      <c r="J235" s="2">
        <v>0</v>
      </c>
      <c r="K235" s="2">
        <v>206.24</v>
      </c>
      <c r="V235" s="13">
        <f t="shared" si="42"/>
        <v>8855.34</v>
      </c>
      <c r="W235" s="13">
        <f t="shared" si="43"/>
        <v>0</v>
      </c>
    </row>
    <row r="236" ht="18.75" spans="1:23">
      <c r="A236" s="3"/>
      <c r="B236" s="10" t="s">
        <v>26</v>
      </c>
      <c r="C236" s="2">
        <f t="shared" ref="C236:I236" si="57">SUM(C232:C235)</f>
        <v>27206.46</v>
      </c>
      <c r="D236" s="2">
        <f t="shared" si="57"/>
        <v>6622.02</v>
      </c>
      <c r="E236" s="2">
        <f t="shared" si="57"/>
        <v>5140.95</v>
      </c>
      <c r="F236" s="2">
        <f t="shared" si="57"/>
        <v>11299.89</v>
      </c>
      <c r="G236" s="2">
        <f t="shared" si="57"/>
        <v>7440.99</v>
      </c>
      <c r="H236" s="2">
        <f t="shared" si="57"/>
        <v>3858.9</v>
      </c>
      <c r="I236" s="2">
        <f t="shared" si="57"/>
        <v>154.91</v>
      </c>
      <c r="K236" s="2">
        <f t="shared" ref="K236:O236" si="58">SUM(K232:K235)</f>
        <v>206.24</v>
      </c>
      <c r="L236" s="2">
        <f t="shared" si="58"/>
        <v>2934.96</v>
      </c>
      <c r="O236" s="2">
        <f t="shared" si="58"/>
        <v>670.5</v>
      </c>
      <c r="Q236" s="2">
        <f>SUM(Q232:Q235)</f>
        <v>177</v>
      </c>
      <c r="V236" s="13">
        <f t="shared" si="42"/>
        <v>27206.47</v>
      </c>
      <c r="W236" s="13">
        <f t="shared" si="43"/>
        <v>0.0100000000020373</v>
      </c>
    </row>
    <row r="237" ht="18.75" spans="1:23">
      <c r="A237" s="3" t="s">
        <v>75</v>
      </c>
      <c r="B237" s="8" t="s">
        <v>22</v>
      </c>
      <c r="C237" s="2">
        <v>12540.05</v>
      </c>
      <c r="D237" s="2">
        <v>3885.4</v>
      </c>
      <c r="E237" s="2">
        <v>747.9</v>
      </c>
      <c r="F237" s="2">
        <v>7521.95</v>
      </c>
      <c r="G237" s="2">
        <v>7081.25</v>
      </c>
      <c r="H237" s="2">
        <v>440.7</v>
      </c>
      <c r="I237" s="2">
        <v>0</v>
      </c>
      <c r="J237" s="2">
        <v>0</v>
      </c>
      <c r="K237" s="2">
        <v>0</v>
      </c>
      <c r="L237" s="2">
        <v>371</v>
      </c>
      <c r="Q237" s="2">
        <v>13.8</v>
      </c>
      <c r="V237" s="13">
        <f t="shared" si="42"/>
        <v>12540.05</v>
      </c>
      <c r="W237" s="13">
        <f t="shared" si="43"/>
        <v>0</v>
      </c>
    </row>
    <row r="238" ht="18.75" spans="1:23">
      <c r="A238" s="3"/>
      <c r="B238" s="8" t="s">
        <v>23</v>
      </c>
      <c r="C238" s="2">
        <v>14497.22</v>
      </c>
      <c r="D238" s="2">
        <v>2997.4</v>
      </c>
      <c r="E238" s="2">
        <v>1695.84</v>
      </c>
      <c r="F238" s="2">
        <v>6313.3</v>
      </c>
      <c r="G238" s="2">
        <v>5332.2</v>
      </c>
      <c r="H238" s="2">
        <v>981.1</v>
      </c>
      <c r="I238" s="2">
        <v>795</v>
      </c>
      <c r="J238" s="2">
        <v>0</v>
      </c>
      <c r="K238" s="2">
        <v>946.12</v>
      </c>
      <c r="L238" s="2">
        <v>1706.24</v>
      </c>
      <c r="M238" s="2">
        <v>0</v>
      </c>
      <c r="N238" s="2">
        <v>0</v>
      </c>
      <c r="O238" s="2">
        <v>43.3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13">
        <f t="shared" si="42"/>
        <v>14497.2</v>
      </c>
      <c r="W238" s="13">
        <f t="shared" si="43"/>
        <v>-0.0200000000004366</v>
      </c>
    </row>
    <row r="239" ht="18.75" spans="1:23">
      <c r="A239" s="3"/>
      <c r="B239" s="8" t="s">
        <v>54</v>
      </c>
      <c r="V239" s="13">
        <f t="shared" si="42"/>
        <v>0</v>
      </c>
      <c r="W239" s="13">
        <f t="shared" si="43"/>
        <v>0</v>
      </c>
    </row>
    <row r="240" ht="18.75" spans="1:23">
      <c r="A240" s="3"/>
      <c r="B240" s="8" t="s">
        <v>59</v>
      </c>
      <c r="C240" s="2">
        <v>4085.9</v>
      </c>
      <c r="D240" s="2">
        <v>2458.67</v>
      </c>
      <c r="E240" s="2">
        <v>386.09</v>
      </c>
      <c r="F240" s="2">
        <v>1241.14</v>
      </c>
      <c r="G240" s="2">
        <v>688.06</v>
      </c>
      <c r="H240" s="2">
        <v>553.08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V240" s="13">
        <f t="shared" si="42"/>
        <v>4085.9</v>
      </c>
      <c r="W240" s="13">
        <f t="shared" si="43"/>
        <v>0</v>
      </c>
    </row>
    <row r="241" ht="18.75" spans="1:23">
      <c r="A241" s="3"/>
      <c r="B241" s="10" t="s">
        <v>26</v>
      </c>
      <c r="C241" s="2">
        <f t="shared" ref="C241:I241" si="59">SUM(C237:C240)</f>
        <v>31123.17</v>
      </c>
      <c r="D241" s="2">
        <f t="shared" si="59"/>
        <v>9341.47</v>
      </c>
      <c r="E241" s="2">
        <f t="shared" si="59"/>
        <v>2829.83</v>
      </c>
      <c r="F241" s="2">
        <f t="shared" si="59"/>
        <v>15076.39</v>
      </c>
      <c r="G241" s="2">
        <f t="shared" si="59"/>
        <v>13101.51</v>
      </c>
      <c r="H241" s="2">
        <f t="shared" si="59"/>
        <v>1974.88</v>
      </c>
      <c r="I241" s="2">
        <f t="shared" si="59"/>
        <v>795</v>
      </c>
      <c r="K241" s="2">
        <f t="shared" ref="K241:O241" si="60">SUM(K237:K240)</f>
        <v>946.12</v>
      </c>
      <c r="L241" s="2">
        <f t="shared" si="60"/>
        <v>2077.24</v>
      </c>
      <c r="O241" s="2">
        <f t="shared" si="60"/>
        <v>43.3</v>
      </c>
      <c r="Q241" s="2">
        <f>SUM(Q237:Q240)</f>
        <v>13.8</v>
      </c>
      <c r="V241" s="13">
        <f t="shared" si="42"/>
        <v>31123.15</v>
      </c>
      <c r="W241" s="13">
        <f t="shared" si="43"/>
        <v>-0.0199999999967986</v>
      </c>
    </row>
    <row r="242" ht="18.75" spans="1:23">
      <c r="A242" s="3" t="s">
        <v>76</v>
      </c>
      <c r="B242" s="8" t="s">
        <v>22</v>
      </c>
      <c r="C242" s="2">
        <v>19030.04</v>
      </c>
      <c r="D242" s="2">
        <v>1290.95</v>
      </c>
      <c r="E242" s="2">
        <v>2320.7</v>
      </c>
      <c r="F242" s="2">
        <v>14479.59</v>
      </c>
      <c r="G242" s="2">
        <v>8378.29</v>
      </c>
      <c r="H242" s="2">
        <v>6101.3</v>
      </c>
      <c r="L242" s="2">
        <v>320.7</v>
      </c>
      <c r="O242" s="2">
        <v>470</v>
      </c>
      <c r="S242" s="2">
        <v>148.1</v>
      </c>
      <c r="V242" s="13">
        <f t="shared" si="42"/>
        <v>19030.04</v>
      </c>
      <c r="W242" s="13">
        <f t="shared" si="43"/>
        <v>0</v>
      </c>
    </row>
    <row r="243" ht="18.75" spans="1:23">
      <c r="A243" s="3"/>
      <c r="B243" s="8" t="s">
        <v>23</v>
      </c>
      <c r="C243" s="2">
        <v>3930.57</v>
      </c>
      <c r="D243" s="2">
        <v>224.8</v>
      </c>
      <c r="E243" s="2">
        <v>456</v>
      </c>
      <c r="F243" s="2">
        <v>2426.07</v>
      </c>
      <c r="G243" s="2">
        <v>177.27</v>
      </c>
      <c r="H243" s="2">
        <v>2248.8</v>
      </c>
      <c r="I243" s="2">
        <v>144</v>
      </c>
      <c r="J243" s="2">
        <v>408</v>
      </c>
      <c r="O243" s="2">
        <v>39.8</v>
      </c>
      <c r="S243" s="2">
        <v>231.9</v>
      </c>
      <c r="V243" s="13">
        <f t="shared" si="42"/>
        <v>3930.57</v>
      </c>
      <c r="W243" s="13">
        <f t="shared" si="43"/>
        <v>0</v>
      </c>
    </row>
    <row r="244" ht="18.75" spans="1:23">
      <c r="A244" s="3"/>
      <c r="B244" s="8" t="s">
        <v>54</v>
      </c>
      <c r="V244" s="13">
        <f t="shared" si="42"/>
        <v>0</v>
      </c>
      <c r="W244" s="13">
        <f t="shared" si="43"/>
        <v>0</v>
      </c>
    </row>
    <row r="245" ht="18.75" spans="1:23">
      <c r="A245" s="3"/>
      <c r="B245" s="8" t="s">
        <v>59</v>
      </c>
      <c r="C245" s="2">
        <v>1431.83</v>
      </c>
      <c r="D245" s="2">
        <v>677.95</v>
      </c>
      <c r="E245" s="2">
        <v>42.05</v>
      </c>
      <c r="F245" s="2">
        <v>711.85</v>
      </c>
      <c r="G245" s="2">
        <v>627.09</v>
      </c>
      <c r="H245" s="2">
        <v>84.76</v>
      </c>
      <c r="V245" s="13">
        <f t="shared" si="42"/>
        <v>1431.85</v>
      </c>
      <c r="W245" s="13">
        <f t="shared" si="43"/>
        <v>0.0199999999999818</v>
      </c>
    </row>
    <row r="246" ht="18.75" spans="1:23">
      <c r="A246" s="3"/>
      <c r="B246" s="10" t="s">
        <v>26</v>
      </c>
      <c r="C246" s="2">
        <f>C242+C243+C244+C245</f>
        <v>24392.44</v>
      </c>
      <c r="D246" s="2">
        <f t="shared" ref="D246:V246" si="61">D242+D243+D244+D245</f>
        <v>2193.7</v>
      </c>
      <c r="E246" s="2">
        <f t="shared" si="61"/>
        <v>2818.75</v>
      </c>
      <c r="F246" s="2">
        <f t="shared" si="61"/>
        <v>17617.51</v>
      </c>
      <c r="G246" s="2">
        <f t="shared" si="61"/>
        <v>9182.65</v>
      </c>
      <c r="H246" s="2">
        <f t="shared" si="61"/>
        <v>8434.86</v>
      </c>
      <c r="I246" s="2">
        <f t="shared" si="61"/>
        <v>144</v>
      </c>
      <c r="J246" s="2">
        <f t="shared" si="61"/>
        <v>408</v>
      </c>
      <c r="K246" s="2">
        <f t="shared" si="61"/>
        <v>0</v>
      </c>
      <c r="L246" s="2">
        <f t="shared" si="61"/>
        <v>320.7</v>
      </c>
      <c r="M246" s="2">
        <f t="shared" si="61"/>
        <v>0</v>
      </c>
      <c r="N246" s="2">
        <f t="shared" si="61"/>
        <v>0</v>
      </c>
      <c r="O246" s="2">
        <f t="shared" si="61"/>
        <v>509.8</v>
      </c>
      <c r="P246" s="2">
        <f t="shared" si="61"/>
        <v>0</v>
      </c>
      <c r="Q246" s="2">
        <f t="shared" si="61"/>
        <v>0</v>
      </c>
      <c r="R246" s="2">
        <f t="shared" si="61"/>
        <v>0</v>
      </c>
      <c r="S246" s="2">
        <f t="shared" si="61"/>
        <v>380</v>
      </c>
      <c r="T246" s="2">
        <f t="shared" si="61"/>
        <v>0</v>
      </c>
      <c r="U246" s="2">
        <f t="shared" si="61"/>
        <v>0</v>
      </c>
      <c r="V246" s="13">
        <f t="shared" si="42"/>
        <v>24392.46</v>
      </c>
      <c r="W246" s="13">
        <f t="shared" si="43"/>
        <v>0.0200000000004366</v>
      </c>
    </row>
    <row r="247" ht="18.75" spans="1:23">
      <c r="A247" s="15" t="s">
        <v>77</v>
      </c>
      <c r="B247" s="8" t="s">
        <v>22</v>
      </c>
      <c r="C247" s="2">
        <v>16513.48</v>
      </c>
      <c r="D247" s="2">
        <v>2531.78</v>
      </c>
      <c r="E247" s="2">
        <v>30</v>
      </c>
      <c r="F247" s="2">
        <v>5952.55</v>
      </c>
      <c r="G247" s="2">
        <v>3504.65</v>
      </c>
      <c r="H247" s="2">
        <v>2447.9</v>
      </c>
      <c r="I247" s="2">
        <v>0</v>
      </c>
      <c r="J247" s="2">
        <v>391.8</v>
      </c>
      <c r="K247" s="2">
        <v>1206.85</v>
      </c>
      <c r="L247" s="2">
        <v>2292.9</v>
      </c>
      <c r="M247" s="2">
        <v>0</v>
      </c>
      <c r="N247" s="2">
        <v>0</v>
      </c>
      <c r="O247" s="2">
        <v>3798.8</v>
      </c>
      <c r="P247" s="2">
        <v>0</v>
      </c>
      <c r="Q247" s="2">
        <v>308.8</v>
      </c>
      <c r="R247" s="2">
        <v>0</v>
      </c>
      <c r="S247" s="2">
        <v>0</v>
      </c>
      <c r="T247" s="2">
        <v>0</v>
      </c>
      <c r="U247" s="2">
        <v>0</v>
      </c>
      <c r="V247" s="13">
        <f t="shared" si="42"/>
        <v>16513.48</v>
      </c>
      <c r="W247" s="13">
        <f t="shared" si="43"/>
        <v>0</v>
      </c>
    </row>
    <row r="248" ht="18.75" spans="1:23">
      <c r="A248" s="16"/>
      <c r="B248" s="8" t="s">
        <v>23</v>
      </c>
      <c r="C248" s="2">
        <v>5358.68</v>
      </c>
      <c r="D248" s="2">
        <v>529.6</v>
      </c>
      <c r="E248" s="2">
        <v>0</v>
      </c>
      <c r="F248" s="2">
        <v>4666.3</v>
      </c>
      <c r="G248" s="2">
        <v>1377.5</v>
      </c>
      <c r="H248" s="2">
        <v>3288.3</v>
      </c>
      <c r="I248" s="2">
        <v>163.3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13">
        <f t="shared" si="42"/>
        <v>5359.2</v>
      </c>
      <c r="W248" s="13">
        <f t="shared" si="43"/>
        <v>0.520000000000437</v>
      </c>
    </row>
    <row r="249" ht="18.75" spans="1:23">
      <c r="A249" s="16"/>
      <c r="B249" s="8" t="s">
        <v>54</v>
      </c>
      <c r="C249" s="2">
        <v>8800</v>
      </c>
      <c r="D249" s="2">
        <v>0</v>
      </c>
      <c r="F249" s="2">
        <v>8800</v>
      </c>
      <c r="G249" s="2">
        <v>8800</v>
      </c>
      <c r="V249" s="13">
        <f t="shared" si="42"/>
        <v>8800</v>
      </c>
      <c r="W249" s="13">
        <f t="shared" si="43"/>
        <v>0</v>
      </c>
    </row>
    <row r="250" ht="18.75" spans="1:23">
      <c r="A250" s="16"/>
      <c r="B250" s="8" t="s">
        <v>59</v>
      </c>
      <c r="C250" s="2">
        <v>5618.16</v>
      </c>
      <c r="D250" s="2">
        <v>1705.58</v>
      </c>
      <c r="E250" s="2">
        <v>500.75</v>
      </c>
      <c r="F250" s="2">
        <v>3411.83</v>
      </c>
      <c r="G250" s="2">
        <v>3149.64</v>
      </c>
      <c r="H250" s="2">
        <v>262.19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13">
        <f t="shared" si="42"/>
        <v>5618.16</v>
      </c>
      <c r="W250" s="13">
        <f t="shared" si="43"/>
        <v>0</v>
      </c>
    </row>
    <row r="251" ht="18.75" spans="1:23">
      <c r="A251" s="17"/>
      <c r="B251" s="10" t="s">
        <v>26</v>
      </c>
      <c r="C251" s="2">
        <f>SUM(C247:C250)</f>
        <v>36290.32</v>
      </c>
      <c r="D251" s="2">
        <f t="shared" ref="D251:W251" si="62">SUM(D247:D250)</f>
        <v>4766.96</v>
      </c>
      <c r="E251" s="2">
        <f t="shared" si="62"/>
        <v>530.75</v>
      </c>
      <c r="F251" s="2">
        <f t="shared" si="62"/>
        <v>22830.68</v>
      </c>
      <c r="G251" s="2">
        <f t="shared" si="62"/>
        <v>16831.79</v>
      </c>
      <c r="H251" s="2">
        <f t="shared" si="62"/>
        <v>5998.39</v>
      </c>
      <c r="I251" s="2">
        <f t="shared" si="62"/>
        <v>163.3</v>
      </c>
      <c r="J251" s="2">
        <f t="shared" si="62"/>
        <v>391.8</v>
      </c>
      <c r="K251" s="2">
        <f t="shared" si="62"/>
        <v>1206.85</v>
      </c>
      <c r="L251" s="2">
        <f t="shared" si="62"/>
        <v>2292.9</v>
      </c>
      <c r="M251" s="2">
        <f t="shared" si="62"/>
        <v>0</v>
      </c>
      <c r="N251" s="2">
        <f t="shared" si="62"/>
        <v>0</v>
      </c>
      <c r="O251" s="2">
        <f t="shared" si="62"/>
        <v>3798.8</v>
      </c>
      <c r="P251" s="2">
        <f t="shared" si="62"/>
        <v>0</v>
      </c>
      <c r="Q251" s="2">
        <f t="shared" si="62"/>
        <v>308.8</v>
      </c>
      <c r="R251" s="2">
        <f t="shared" si="62"/>
        <v>0</v>
      </c>
      <c r="S251" s="2">
        <f t="shared" si="62"/>
        <v>0</v>
      </c>
      <c r="T251" s="2">
        <f t="shared" si="62"/>
        <v>0</v>
      </c>
      <c r="U251" s="2">
        <f t="shared" si="62"/>
        <v>0</v>
      </c>
      <c r="V251" s="13">
        <f t="shared" si="42"/>
        <v>36290.84</v>
      </c>
      <c r="W251" s="13">
        <f t="shared" si="43"/>
        <v>0.520000000004075</v>
      </c>
    </row>
    <row r="252" ht="18.75" spans="1:23">
      <c r="A252" s="3" t="s">
        <v>78</v>
      </c>
      <c r="B252" s="8" t="s">
        <v>22</v>
      </c>
      <c r="C252" s="2">
        <v>21379.36</v>
      </c>
      <c r="D252" s="2">
        <v>1019.16</v>
      </c>
      <c r="E252" s="2">
        <v>2549.2</v>
      </c>
      <c r="F252" s="2">
        <v>7915.36</v>
      </c>
      <c r="G252" s="2">
        <v>6653.46</v>
      </c>
      <c r="H252" s="2">
        <v>1261.9</v>
      </c>
      <c r="K252" s="2">
        <v>1902</v>
      </c>
      <c r="L252" s="2">
        <v>3600.24</v>
      </c>
      <c r="O252" s="2">
        <v>1811.4</v>
      </c>
      <c r="R252" s="2">
        <v>2582</v>
      </c>
      <c r="V252" s="13">
        <f t="shared" si="42"/>
        <v>21379.36</v>
      </c>
      <c r="W252" s="13">
        <f t="shared" si="43"/>
        <v>0</v>
      </c>
    </row>
    <row r="253" ht="18.75" spans="1:23">
      <c r="A253" s="3"/>
      <c r="B253" s="8" t="s">
        <v>23</v>
      </c>
      <c r="C253" s="2">
        <v>4162.8</v>
      </c>
      <c r="D253" s="2">
        <v>657.2</v>
      </c>
      <c r="E253" s="2">
        <v>793.6</v>
      </c>
      <c r="F253" s="2">
        <v>1964</v>
      </c>
      <c r="G253" s="2">
        <v>1544.8</v>
      </c>
      <c r="H253" s="2">
        <v>419.2</v>
      </c>
      <c r="O253" s="2">
        <v>703</v>
      </c>
      <c r="Q253" s="2">
        <v>45</v>
      </c>
      <c r="V253" s="13">
        <f t="shared" si="42"/>
        <v>4162.8</v>
      </c>
      <c r="W253" s="13">
        <f t="shared" si="43"/>
        <v>0</v>
      </c>
    </row>
    <row r="254" ht="18.75" spans="1:23">
      <c r="A254" s="3"/>
      <c r="B254" s="8" t="s">
        <v>54</v>
      </c>
      <c r="V254" s="13">
        <f t="shared" si="42"/>
        <v>0</v>
      </c>
      <c r="W254" s="13">
        <f t="shared" si="43"/>
        <v>0</v>
      </c>
    </row>
    <row r="255" ht="18.75" spans="1:23">
      <c r="A255" s="3"/>
      <c r="B255" s="8" t="s">
        <v>59</v>
      </c>
      <c r="C255" s="2">
        <v>2866.38</v>
      </c>
      <c r="D255" s="2">
        <v>1268.35</v>
      </c>
      <c r="E255" s="2">
        <v>166.61</v>
      </c>
      <c r="F255" s="2">
        <v>1312.52</v>
      </c>
      <c r="G255" s="2">
        <v>1284.52</v>
      </c>
      <c r="H255" s="2">
        <v>28</v>
      </c>
      <c r="K255" s="2">
        <v>118.9</v>
      </c>
      <c r="V255" s="13">
        <f t="shared" si="42"/>
        <v>2866.38</v>
      </c>
      <c r="W255" s="13">
        <f t="shared" si="43"/>
        <v>0</v>
      </c>
    </row>
    <row r="256" ht="18.75" spans="1:23">
      <c r="A256" s="3"/>
      <c r="B256" s="10" t="s">
        <v>26</v>
      </c>
      <c r="C256" s="2">
        <f>C252+C253+C254+C255</f>
        <v>28408.54</v>
      </c>
      <c r="D256" s="2">
        <f t="shared" ref="D256:U256" si="63">D252+D253+D254+D255</f>
        <v>2944.71</v>
      </c>
      <c r="E256" s="2">
        <f t="shared" si="63"/>
        <v>3509.41</v>
      </c>
      <c r="F256" s="2">
        <f t="shared" si="63"/>
        <v>11191.88</v>
      </c>
      <c r="G256" s="2">
        <f t="shared" si="63"/>
        <v>9482.78</v>
      </c>
      <c r="H256" s="2">
        <f t="shared" si="63"/>
        <v>1709.1</v>
      </c>
      <c r="I256" s="2">
        <f t="shared" si="63"/>
        <v>0</v>
      </c>
      <c r="J256" s="2">
        <f t="shared" si="63"/>
        <v>0</v>
      </c>
      <c r="K256" s="2">
        <f t="shared" si="63"/>
        <v>2020.9</v>
      </c>
      <c r="L256" s="2">
        <f t="shared" si="63"/>
        <v>3600.24</v>
      </c>
      <c r="M256" s="2">
        <f t="shared" si="63"/>
        <v>0</v>
      </c>
      <c r="N256" s="2">
        <f t="shared" si="63"/>
        <v>0</v>
      </c>
      <c r="O256" s="2">
        <f t="shared" si="63"/>
        <v>2514.4</v>
      </c>
      <c r="P256" s="2">
        <f t="shared" si="63"/>
        <v>0</v>
      </c>
      <c r="Q256" s="2">
        <f t="shared" si="63"/>
        <v>45</v>
      </c>
      <c r="R256" s="2">
        <f t="shared" si="63"/>
        <v>2582</v>
      </c>
      <c r="S256" s="2">
        <f t="shared" si="63"/>
        <v>0</v>
      </c>
      <c r="T256" s="2">
        <f t="shared" si="63"/>
        <v>0</v>
      </c>
      <c r="U256" s="2">
        <f t="shared" si="63"/>
        <v>0</v>
      </c>
      <c r="V256" s="13">
        <f t="shared" si="42"/>
        <v>28408.54</v>
      </c>
      <c r="W256" s="13">
        <f t="shared" si="43"/>
        <v>0</v>
      </c>
    </row>
    <row r="257" ht="18.75" spans="1:23">
      <c r="A257" s="15" t="s">
        <v>79</v>
      </c>
      <c r="B257" s="8" t="s">
        <v>22</v>
      </c>
      <c r="C257" s="2">
        <v>13303.96</v>
      </c>
      <c r="D257" s="2">
        <v>2834.4</v>
      </c>
      <c r="E257" s="2">
        <v>1475.32</v>
      </c>
      <c r="F257" s="2">
        <v>4576.48</v>
      </c>
      <c r="G257" s="2">
        <v>2632.15</v>
      </c>
      <c r="H257" s="2">
        <v>1944.33</v>
      </c>
      <c r="I257" s="2">
        <v>2825.21</v>
      </c>
      <c r="J257" s="2">
        <v>118.2</v>
      </c>
      <c r="L257" s="2">
        <v>1474.35</v>
      </c>
      <c r="V257" s="13">
        <f t="shared" si="42"/>
        <v>13303.96</v>
      </c>
      <c r="W257" s="13">
        <f t="shared" si="43"/>
        <v>0</v>
      </c>
    </row>
    <row r="258" ht="18.75" spans="1:23">
      <c r="A258" s="16"/>
      <c r="B258" s="8" t="s">
        <v>23</v>
      </c>
      <c r="C258" s="2">
        <v>13.8</v>
      </c>
      <c r="D258" s="2">
        <v>13.8</v>
      </c>
      <c r="V258" s="13">
        <f t="shared" si="42"/>
        <v>13.8</v>
      </c>
      <c r="W258" s="13">
        <f t="shared" si="43"/>
        <v>0</v>
      </c>
    </row>
    <row r="259" ht="18.75" spans="1:23">
      <c r="A259" s="16"/>
      <c r="B259" s="8" t="s">
        <v>54</v>
      </c>
      <c r="C259" s="2">
        <v>16172.54</v>
      </c>
      <c r="D259" s="2">
        <v>3795.05</v>
      </c>
      <c r="E259" s="2">
        <v>4398.07</v>
      </c>
      <c r="F259" s="2">
        <v>7826.57</v>
      </c>
      <c r="G259" s="2">
        <v>4611.6</v>
      </c>
      <c r="H259" s="2">
        <v>3214.97</v>
      </c>
      <c r="I259" s="2">
        <v>54.65</v>
      </c>
      <c r="L259" s="2">
        <v>58.2</v>
      </c>
      <c r="Q259" s="2">
        <v>40</v>
      </c>
      <c r="V259" s="13">
        <f t="shared" ref="V259:V301" si="64">U259+T259+S259+R259+Q259+P259+O259+N259+M259+L259+K259+J259+I259+F259+E259+D259</f>
        <v>16172.54</v>
      </c>
      <c r="W259" s="13">
        <f t="shared" ref="W259:W301" si="65">V259-C259</f>
        <v>0</v>
      </c>
    </row>
    <row r="260" ht="18.75" spans="1:23">
      <c r="A260" s="16"/>
      <c r="B260" s="8" t="s">
        <v>59</v>
      </c>
      <c r="C260" s="2">
        <v>8316.3</v>
      </c>
      <c r="D260" s="2">
        <v>3619.66</v>
      </c>
      <c r="E260" s="2">
        <v>1036</v>
      </c>
      <c r="F260" s="2">
        <v>3548.42</v>
      </c>
      <c r="G260" s="2">
        <v>2755.54</v>
      </c>
      <c r="H260" s="2">
        <v>792.88</v>
      </c>
      <c r="R260" s="2">
        <v>112.22</v>
      </c>
      <c r="V260" s="13">
        <f t="shared" si="64"/>
        <v>8316.3</v>
      </c>
      <c r="W260" s="13">
        <f t="shared" si="65"/>
        <v>0</v>
      </c>
    </row>
    <row r="261" ht="18.75" spans="1:23">
      <c r="A261" s="17"/>
      <c r="B261" s="10" t="s">
        <v>26</v>
      </c>
      <c r="C261" s="2">
        <f>C257+C258+C259+C260</f>
        <v>37806.6</v>
      </c>
      <c r="D261" s="2">
        <f t="shared" ref="D261:U261" si="66">D257+D258+D259+D260</f>
        <v>10262.91</v>
      </c>
      <c r="E261" s="2">
        <f t="shared" si="66"/>
        <v>6909.39</v>
      </c>
      <c r="F261" s="2">
        <f t="shared" si="66"/>
        <v>15951.47</v>
      </c>
      <c r="G261" s="2">
        <f t="shared" si="66"/>
        <v>9999.29</v>
      </c>
      <c r="H261" s="2">
        <f t="shared" si="66"/>
        <v>5952.18</v>
      </c>
      <c r="I261" s="2">
        <f t="shared" si="66"/>
        <v>2879.86</v>
      </c>
      <c r="J261" s="2">
        <f t="shared" si="66"/>
        <v>118.2</v>
      </c>
      <c r="K261" s="2">
        <f t="shared" si="66"/>
        <v>0</v>
      </c>
      <c r="L261" s="2">
        <f t="shared" si="66"/>
        <v>1532.55</v>
      </c>
      <c r="M261" s="2">
        <f t="shared" si="66"/>
        <v>0</v>
      </c>
      <c r="N261" s="2">
        <f t="shared" si="66"/>
        <v>0</v>
      </c>
      <c r="O261" s="2">
        <f t="shared" si="66"/>
        <v>0</v>
      </c>
      <c r="P261" s="2">
        <f t="shared" si="66"/>
        <v>0</v>
      </c>
      <c r="Q261" s="2">
        <f t="shared" si="66"/>
        <v>40</v>
      </c>
      <c r="R261" s="2">
        <f t="shared" si="66"/>
        <v>112.22</v>
      </c>
      <c r="S261" s="2">
        <f t="shared" si="66"/>
        <v>0</v>
      </c>
      <c r="T261" s="2">
        <f t="shared" si="66"/>
        <v>0</v>
      </c>
      <c r="U261" s="2">
        <f t="shared" si="66"/>
        <v>0</v>
      </c>
      <c r="V261" s="13">
        <f t="shared" si="64"/>
        <v>37806.6</v>
      </c>
      <c r="W261" s="13">
        <f t="shared" si="65"/>
        <v>0</v>
      </c>
    </row>
    <row r="262" ht="18.75" spans="1:23">
      <c r="A262" s="3" t="s">
        <v>80</v>
      </c>
      <c r="B262" s="8" t="s">
        <v>22</v>
      </c>
      <c r="C262" s="2">
        <v>9320.19</v>
      </c>
      <c r="D262" s="2">
        <v>3399.7</v>
      </c>
      <c r="E262" s="2">
        <v>471.9</v>
      </c>
      <c r="F262" s="2">
        <v>2877.08</v>
      </c>
      <c r="G262" s="2">
        <v>1407.49</v>
      </c>
      <c r="H262" s="2">
        <v>1469.59</v>
      </c>
      <c r="I262" s="2">
        <v>281.61</v>
      </c>
      <c r="J262" s="2">
        <v>287.59</v>
      </c>
      <c r="K262" s="2">
        <v>442.2</v>
      </c>
      <c r="L262" s="2">
        <v>1268.3</v>
      </c>
      <c r="O262" s="2">
        <v>281.41</v>
      </c>
      <c r="Q262" s="2">
        <v>10.4</v>
      </c>
      <c r="V262" s="13">
        <f t="shared" si="64"/>
        <v>9320.19</v>
      </c>
      <c r="W262" s="13">
        <f t="shared" si="65"/>
        <v>0</v>
      </c>
    </row>
    <row r="263" ht="18.75" spans="1:23">
      <c r="A263" s="3"/>
      <c r="B263" s="8" t="s">
        <v>23</v>
      </c>
      <c r="C263" s="2">
        <v>12742.79</v>
      </c>
      <c r="D263" s="2">
        <v>1470.4</v>
      </c>
      <c r="E263" s="2">
        <v>2297.87</v>
      </c>
      <c r="F263" s="2">
        <v>3526.18</v>
      </c>
      <c r="G263" s="2">
        <v>2774.07</v>
      </c>
      <c r="H263" s="2">
        <v>752.11</v>
      </c>
      <c r="J263" s="2">
        <v>234</v>
      </c>
      <c r="K263" s="2">
        <v>398.6</v>
      </c>
      <c r="L263" s="2">
        <v>4699.72</v>
      </c>
      <c r="O263" s="2">
        <v>115.98</v>
      </c>
      <c r="V263" s="13">
        <f t="shared" si="64"/>
        <v>12742.75</v>
      </c>
      <c r="W263" s="13">
        <f t="shared" si="65"/>
        <v>-0.0400000000026921</v>
      </c>
    </row>
    <row r="264" ht="18.75" spans="1:23">
      <c r="A264" s="3"/>
      <c r="B264" s="8" t="s">
        <v>54</v>
      </c>
      <c r="V264" s="13">
        <f t="shared" si="64"/>
        <v>0</v>
      </c>
      <c r="W264" s="13">
        <f t="shared" si="65"/>
        <v>0</v>
      </c>
    </row>
    <row r="265" ht="18.75" spans="1:23">
      <c r="A265" s="3"/>
      <c r="B265" s="8" t="s">
        <v>59</v>
      </c>
      <c r="C265" s="2">
        <v>11300.12</v>
      </c>
      <c r="D265" s="2">
        <v>2986.77</v>
      </c>
      <c r="E265" s="2">
        <v>4396.24</v>
      </c>
      <c r="F265" s="2">
        <v>3024.53</v>
      </c>
      <c r="G265" s="2">
        <v>2014.8</v>
      </c>
      <c r="H265" s="2">
        <v>1009.73</v>
      </c>
      <c r="J265" s="2">
        <v>163.13</v>
      </c>
      <c r="Q265" s="2">
        <v>729.45</v>
      </c>
      <c r="V265" s="13">
        <f t="shared" si="64"/>
        <v>11300.12</v>
      </c>
      <c r="W265" s="13">
        <f t="shared" si="65"/>
        <v>0</v>
      </c>
    </row>
    <row r="266" ht="18.75" spans="1:23">
      <c r="A266" s="3"/>
      <c r="B266" s="10" t="s">
        <v>26</v>
      </c>
      <c r="C266" s="2">
        <f>SUM(C262:C265)</f>
        <v>33363.1</v>
      </c>
      <c r="D266" s="2">
        <f t="shared" ref="D266:U266" si="67">SUM(D262:D265)</f>
        <v>7856.87</v>
      </c>
      <c r="E266" s="2">
        <f t="shared" si="67"/>
        <v>7166.01</v>
      </c>
      <c r="F266" s="2">
        <f t="shared" si="67"/>
        <v>9427.79</v>
      </c>
      <c r="G266" s="2">
        <f t="shared" si="67"/>
        <v>6196.36</v>
      </c>
      <c r="H266" s="2">
        <f t="shared" si="67"/>
        <v>3231.43</v>
      </c>
      <c r="I266" s="2">
        <f t="shared" si="67"/>
        <v>281.61</v>
      </c>
      <c r="J266" s="2">
        <f t="shared" si="67"/>
        <v>684.72</v>
      </c>
      <c r="K266" s="2">
        <f t="shared" si="67"/>
        <v>840.8</v>
      </c>
      <c r="L266" s="2">
        <f t="shared" si="67"/>
        <v>5968.02</v>
      </c>
      <c r="M266" s="2">
        <f t="shared" si="67"/>
        <v>0</v>
      </c>
      <c r="N266" s="2">
        <f t="shared" si="67"/>
        <v>0</v>
      </c>
      <c r="O266" s="2">
        <f t="shared" si="67"/>
        <v>397.39</v>
      </c>
      <c r="P266" s="2">
        <f t="shared" si="67"/>
        <v>0</v>
      </c>
      <c r="Q266" s="2">
        <f t="shared" si="67"/>
        <v>739.85</v>
      </c>
      <c r="R266" s="2">
        <f t="shared" si="67"/>
        <v>0</v>
      </c>
      <c r="S266" s="2">
        <f t="shared" si="67"/>
        <v>0</v>
      </c>
      <c r="T266" s="2">
        <f t="shared" si="67"/>
        <v>0</v>
      </c>
      <c r="U266" s="2">
        <f t="shared" si="67"/>
        <v>0</v>
      </c>
      <c r="V266" s="13">
        <f t="shared" si="64"/>
        <v>33363.06</v>
      </c>
      <c r="W266" s="13">
        <f t="shared" si="65"/>
        <v>-0.0399999999935972</v>
      </c>
    </row>
    <row r="267" ht="18.75" spans="1:23">
      <c r="A267" s="15" t="s">
        <v>81</v>
      </c>
      <c r="B267" s="8" t="s">
        <v>22</v>
      </c>
      <c r="C267" s="2">
        <v>13576.38</v>
      </c>
      <c r="D267" s="2">
        <v>1367.5</v>
      </c>
      <c r="E267" s="2">
        <v>4901.11</v>
      </c>
      <c r="F267" s="2">
        <v>4441.73</v>
      </c>
      <c r="G267" s="2">
        <v>2805.46</v>
      </c>
      <c r="H267" s="2">
        <v>1636.27</v>
      </c>
      <c r="L267" s="2">
        <v>1370.1</v>
      </c>
      <c r="M267" s="2">
        <v>934.99</v>
      </c>
      <c r="O267" s="2">
        <v>500</v>
      </c>
      <c r="Q267" s="2">
        <v>6</v>
      </c>
      <c r="T267" s="2">
        <v>54.91</v>
      </c>
      <c r="V267" s="13">
        <f t="shared" si="64"/>
        <v>13576.34</v>
      </c>
      <c r="W267" s="13">
        <f t="shared" si="65"/>
        <v>-0.0399999999990541</v>
      </c>
    </row>
    <row r="268" ht="18.75" spans="1:23">
      <c r="A268" s="16"/>
      <c r="B268" s="8" t="s">
        <v>23</v>
      </c>
      <c r="C268" s="2">
        <v>9947.59</v>
      </c>
      <c r="D268" s="2">
        <v>3848.4</v>
      </c>
      <c r="E268" s="2">
        <v>678.3</v>
      </c>
      <c r="F268" s="2">
        <v>4789.21</v>
      </c>
      <c r="G268" s="2">
        <v>3917.18</v>
      </c>
      <c r="H268" s="2">
        <v>872.03</v>
      </c>
      <c r="K268" s="2">
        <v>21.12</v>
      </c>
      <c r="L268" s="2">
        <v>591</v>
      </c>
      <c r="M268" s="2">
        <v>19.6</v>
      </c>
      <c r="V268" s="13">
        <f t="shared" si="64"/>
        <v>9947.63</v>
      </c>
      <c r="W268" s="13">
        <f t="shared" si="65"/>
        <v>0.0400000000008731</v>
      </c>
    </row>
    <row r="269" ht="18.75" spans="1:23">
      <c r="A269" s="16"/>
      <c r="B269" s="8" t="s">
        <v>54</v>
      </c>
      <c r="V269" s="13">
        <f t="shared" si="64"/>
        <v>0</v>
      </c>
      <c r="W269" s="13">
        <f t="shared" si="65"/>
        <v>0</v>
      </c>
    </row>
    <row r="270" ht="18.75" spans="1:23">
      <c r="A270" s="16"/>
      <c r="B270" s="8" t="s">
        <v>59</v>
      </c>
      <c r="C270" s="2">
        <v>5054.33</v>
      </c>
      <c r="D270" s="2">
        <v>-1753.28</v>
      </c>
      <c r="E270" s="2">
        <v>3123.11</v>
      </c>
      <c r="F270" s="2">
        <v>2732.46</v>
      </c>
      <c r="G270" s="2">
        <v>2365.27</v>
      </c>
      <c r="H270" s="2">
        <v>367.19</v>
      </c>
      <c r="M270" s="2">
        <v>952.04</v>
      </c>
      <c r="V270" s="13">
        <f t="shared" si="64"/>
        <v>5054.33</v>
      </c>
      <c r="W270" s="13">
        <f t="shared" si="65"/>
        <v>0</v>
      </c>
    </row>
    <row r="271" ht="18.75" spans="1:23">
      <c r="A271" s="17"/>
      <c r="B271" s="10" t="s">
        <v>26</v>
      </c>
      <c r="C271" s="2">
        <f>SUM(C267:C270)</f>
        <v>28578.3</v>
      </c>
      <c r="D271" s="2">
        <f t="shared" ref="D271:U271" si="68">SUM(D267:D270)</f>
        <v>3462.62</v>
      </c>
      <c r="E271" s="2">
        <f t="shared" si="68"/>
        <v>8702.52</v>
      </c>
      <c r="F271" s="2">
        <f t="shared" si="68"/>
        <v>11963.4</v>
      </c>
      <c r="G271" s="2">
        <f t="shared" si="68"/>
        <v>9087.91</v>
      </c>
      <c r="H271" s="2">
        <f t="shared" si="68"/>
        <v>2875.49</v>
      </c>
      <c r="I271" s="2">
        <f t="shared" si="68"/>
        <v>0</v>
      </c>
      <c r="J271" s="2">
        <f t="shared" si="68"/>
        <v>0</v>
      </c>
      <c r="K271" s="2">
        <f t="shared" si="68"/>
        <v>21.12</v>
      </c>
      <c r="L271" s="2">
        <f t="shared" si="68"/>
        <v>1961.1</v>
      </c>
      <c r="M271" s="2">
        <f t="shared" si="68"/>
        <v>1906.63</v>
      </c>
      <c r="N271" s="2">
        <f t="shared" si="68"/>
        <v>0</v>
      </c>
      <c r="O271" s="2">
        <f t="shared" si="68"/>
        <v>500</v>
      </c>
      <c r="P271" s="2">
        <f t="shared" si="68"/>
        <v>0</v>
      </c>
      <c r="Q271" s="2">
        <f t="shared" si="68"/>
        <v>6</v>
      </c>
      <c r="R271" s="2">
        <f t="shared" si="68"/>
        <v>0</v>
      </c>
      <c r="S271" s="2">
        <f t="shared" si="68"/>
        <v>0</v>
      </c>
      <c r="T271" s="2">
        <f t="shared" si="68"/>
        <v>54.91</v>
      </c>
      <c r="U271" s="2">
        <f t="shared" si="68"/>
        <v>0</v>
      </c>
      <c r="V271" s="13">
        <f t="shared" si="64"/>
        <v>28578.3</v>
      </c>
      <c r="W271" s="13">
        <f t="shared" si="65"/>
        <v>0</v>
      </c>
    </row>
    <row r="272" ht="18.75" spans="1:23">
      <c r="A272" s="3" t="s">
        <v>82</v>
      </c>
      <c r="B272" s="8" t="s">
        <v>22</v>
      </c>
      <c r="C272" s="2">
        <v>11123.78</v>
      </c>
      <c r="D272" s="2">
        <v>2346.82</v>
      </c>
      <c r="E272" s="2">
        <v>1397.7</v>
      </c>
      <c r="F272" s="2">
        <v>6647.06</v>
      </c>
      <c r="G272" s="2">
        <v>5101.67</v>
      </c>
      <c r="H272" s="2">
        <v>1545.39</v>
      </c>
      <c r="K272" s="2">
        <v>674.2</v>
      </c>
      <c r="L272" s="2">
        <v>28</v>
      </c>
      <c r="O272" s="2">
        <v>30</v>
      </c>
      <c r="V272" s="13">
        <f t="shared" si="64"/>
        <v>11123.78</v>
      </c>
      <c r="W272" s="13">
        <f t="shared" si="65"/>
        <v>0</v>
      </c>
    </row>
    <row r="273" ht="18.75" spans="1:23">
      <c r="A273" s="3"/>
      <c r="B273" s="8" t="s">
        <v>23</v>
      </c>
      <c r="C273" s="2">
        <v>10281.27</v>
      </c>
      <c r="D273" s="2">
        <v>1171</v>
      </c>
      <c r="F273" s="2">
        <v>4467.33</v>
      </c>
      <c r="G273" s="2">
        <v>2581.36</v>
      </c>
      <c r="H273" s="2">
        <v>1885.97</v>
      </c>
      <c r="L273" s="2">
        <v>4371.9</v>
      </c>
      <c r="M273" s="2">
        <v>156</v>
      </c>
      <c r="O273" s="2">
        <v>115</v>
      </c>
      <c r="V273" s="13">
        <f t="shared" si="64"/>
        <v>10281.23</v>
      </c>
      <c r="W273" s="13">
        <f t="shared" si="65"/>
        <v>-0.0400000000008731</v>
      </c>
    </row>
    <row r="274" ht="18.75" spans="1:23">
      <c r="A274" s="3"/>
      <c r="B274" s="8" t="s">
        <v>54</v>
      </c>
      <c r="V274" s="13">
        <f t="shared" si="64"/>
        <v>0</v>
      </c>
      <c r="W274" s="13">
        <f t="shared" si="65"/>
        <v>0</v>
      </c>
    </row>
    <row r="275" ht="18.75" spans="1:23">
      <c r="A275" s="3"/>
      <c r="B275" s="8" t="s">
        <v>59</v>
      </c>
      <c r="C275" s="2">
        <v>4588.8</v>
      </c>
      <c r="D275" s="2">
        <v>1113.87</v>
      </c>
      <c r="E275" s="2">
        <v>939.61</v>
      </c>
      <c r="F275" s="2">
        <v>2535.32</v>
      </c>
      <c r="G275" s="2">
        <v>1033.88</v>
      </c>
      <c r="H275" s="2">
        <v>1501.44</v>
      </c>
      <c r="V275" s="13">
        <f t="shared" si="64"/>
        <v>4588.8</v>
      </c>
      <c r="W275" s="13">
        <f t="shared" si="65"/>
        <v>0</v>
      </c>
    </row>
    <row r="276" ht="18.75" spans="1:23">
      <c r="A276" s="3"/>
      <c r="B276" s="10" t="s">
        <v>26</v>
      </c>
      <c r="C276" s="2">
        <f>C272+C273+C274+C275</f>
        <v>25993.85</v>
      </c>
      <c r="D276" s="2">
        <f t="shared" ref="D276:U276" si="69">D272+D273+D274+D275</f>
        <v>4631.69</v>
      </c>
      <c r="E276" s="2">
        <f t="shared" si="69"/>
        <v>2337.31</v>
      </c>
      <c r="F276" s="2">
        <f t="shared" si="69"/>
        <v>13649.71</v>
      </c>
      <c r="G276" s="2">
        <f t="shared" si="69"/>
        <v>8716.91</v>
      </c>
      <c r="H276" s="2">
        <f t="shared" si="69"/>
        <v>4932.8</v>
      </c>
      <c r="I276" s="2">
        <f t="shared" si="69"/>
        <v>0</v>
      </c>
      <c r="J276" s="2">
        <f t="shared" si="69"/>
        <v>0</v>
      </c>
      <c r="K276" s="2">
        <f t="shared" si="69"/>
        <v>674.2</v>
      </c>
      <c r="L276" s="2">
        <f t="shared" si="69"/>
        <v>4399.9</v>
      </c>
      <c r="M276" s="2">
        <f t="shared" si="69"/>
        <v>156</v>
      </c>
      <c r="N276" s="2">
        <f t="shared" si="69"/>
        <v>0</v>
      </c>
      <c r="O276" s="2">
        <f t="shared" si="69"/>
        <v>145</v>
      </c>
      <c r="P276" s="2">
        <f t="shared" si="69"/>
        <v>0</v>
      </c>
      <c r="Q276" s="2">
        <f t="shared" si="69"/>
        <v>0</v>
      </c>
      <c r="R276" s="2">
        <f t="shared" si="69"/>
        <v>0</v>
      </c>
      <c r="S276" s="2">
        <f t="shared" si="69"/>
        <v>0</v>
      </c>
      <c r="T276" s="2">
        <f t="shared" si="69"/>
        <v>0</v>
      </c>
      <c r="U276" s="2">
        <f t="shared" si="69"/>
        <v>0</v>
      </c>
      <c r="V276" s="13">
        <f t="shared" si="64"/>
        <v>25993.81</v>
      </c>
      <c r="W276" s="13">
        <f t="shared" si="65"/>
        <v>-0.0400000000008731</v>
      </c>
    </row>
    <row r="277" ht="18.75" spans="1:23">
      <c r="A277" s="15" t="s">
        <v>83</v>
      </c>
      <c r="B277" s="8" t="s">
        <v>22</v>
      </c>
      <c r="C277" s="2">
        <v>13061.82</v>
      </c>
      <c r="D277" s="2">
        <v>4243.18</v>
      </c>
      <c r="E277" s="2">
        <v>570.54</v>
      </c>
      <c r="F277" s="2">
        <v>5681.48</v>
      </c>
      <c r="G277" s="2">
        <v>5493.88</v>
      </c>
      <c r="H277" s="2">
        <v>187.6</v>
      </c>
      <c r="I277" s="2">
        <v>304.66</v>
      </c>
      <c r="K277" s="2">
        <v>207.8</v>
      </c>
      <c r="L277" s="2">
        <v>590.8</v>
      </c>
      <c r="M277" s="2">
        <v>137.93</v>
      </c>
      <c r="O277" s="2">
        <v>1176.1</v>
      </c>
      <c r="Q277" s="2">
        <v>131.1</v>
      </c>
      <c r="S277" s="2">
        <v>15.48</v>
      </c>
      <c r="T277" s="2">
        <v>2.75</v>
      </c>
      <c r="V277" s="13">
        <f t="shared" si="64"/>
        <v>13061.82</v>
      </c>
      <c r="W277" s="13">
        <f t="shared" si="65"/>
        <v>0</v>
      </c>
    </row>
    <row r="278" ht="18.75" spans="1:23">
      <c r="A278" s="16"/>
      <c r="B278" s="8" t="s">
        <v>23</v>
      </c>
      <c r="C278" s="2">
        <v>3564.17</v>
      </c>
      <c r="D278" s="2">
        <v>882.88</v>
      </c>
      <c r="E278" s="2">
        <v>1298</v>
      </c>
      <c r="F278" s="2">
        <v>896.7</v>
      </c>
      <c r="G278" s="2">
        <v>108.75</v>
      </c>
      <c r="H278" s="2">
        <v>787.95</v>
      </c>
      <c r="O278" s="2">
        <v>486.59</v>
      </c>
      <c r="V278" s="13">
        <f t="shared" si="64"/>
        <v>3564.17</v>
      </c>
      <c r="W278" s="13">
        <f t="shared" si="65"/>
        <v>0</v>
      </c>
    </row>
    <row r="279" ht="18.75" spans="1:23">
      <c r="A279" s="16"/>
      <c r="B279" s="8" t="s">
        <v>54</v>
      </c>
      <c r="C279" s="2">
        <v>2650</v>
      </c>
      <c r="D279" s="2">
        <v>1060</v>
      </c>
      <c r="E279" s="2">
        <v>1590</v>
      </c>
      <c r="V279" s="13">
        <f t="shared" si="64"/>
        <v>2650</v>
      </c>
      <c r="W279" s="13">
        <f t="shared" si="65"/>
        <v>0</v>
      </c>
    </row>
    <row r="280" ht="18.75" spans="1:23">
      <c r="A280" s="16"/>
      <c r="B280" s="8" t="s">
        <v>59</v>
      </c>
      <c r="C280" s="2">
        <v>4658.98</v>
      </c>
      <c r="D280" s="2">
        <v>2418.09</v>
      </c>
      <c r="E280" s="2">
        <v>1314.54</v>
      </c>
      <c r="F280" s="2">
        <v>863.95</v>
      </c>
      <c r="G280" s="2">
        <v>816.35</v>
      </c>
      <c r="H280" s="2">
        <v>47.6</v>
      </c>
      <c r="O280" s="2">
        <v>62.4</v>
      </c>
      <c r="V280" s="13">
        <f t="shared" si="64"/>
        <v>4658.98</v>
      </c>
      <c r="W280" s="13">
        <f t="shared" si="65"/>
        <v>0</v>
      </c>
    </row>
    <row r="281" ht="18.75" spans="1:23">
      <c r="A281" s="17"/>
      <c r="B281" s="10" t="s">
        <v>26</v>
      </c>
      <c r="C281" s="2">
        <f>C277+C278+C279+C280</f>
        <v>23934.97</v>
      </c>
      <c r="D281" s="2">
        <f t="shared" ref="D281:U281" si="70">D277+D278+D279+D280</f>
        <v>8604.15</v>
      </c>
      <c r="E281" s="2">
        <f t="shared" si="70"/>
        <v>4773.08</v>
      </c>
      <c r="F281" s="2">
        <f t="shared" si="70"/>
        <v>7442.13</v>
      </c>
      <c r="G281" s="2">
        <f t="shared" si="70"/>
        <v>6418.98</v>
      </c>
      <c r="H281" s="2">
        <f t="shared" si="70"/>
        <v>1023.15</v>
      </c>
      <c r="I281" s="2">
        <f t="shared" si="70"/>
        <v>304.66</v>
      </c>
      <c r="J281" s="2">
        <f t="shared" si="70"/>
        <v>0</v>
      </c>
      <c r="K281" s="2">
        <f t="shared" si="70"/>
        <v>207.8</v>
      </c>
      <c r="L281" s="2">
        <f t="shared" si="70"/>
        <v>590.8</v>
      </c>
      <c r="M281" s="2">
        <f t="shared" si="70"/>
        <v>137.93</v>
      </c>
      <c r="N281" s="2">
        <f t="shared" si="70"/>
        <v>0</v>
      </c>
      <c r="O281" s="2">
        <f t="shared" si="70"/>
        <v>1725.09</v>
      </c>
      <c r="P281" s="2">
        <f t="shared" si="70"/>
        <v>0</v>
      </c>
      <c r="Q281" s="2">
        <f t="shared" si="70"/>
        <v>131.1</v>
      </c>
      <c r="R281" s="2">
        <f t="shared" si="70"/>
        <v>0</v>
      </c>
      <c r="S281" s="2">
        <f t="shared" si="70"/>
        <v>15.48</v>
      </c>
      <c r="T281" s="2">
        <f t="shared" si="70"/>
        <v>2.75</v>
      </c>
      <c r="U281" s="2">
        <f t="shared" si="70"/>
        <v>0</v>
      </c>
      <c r="V281" s="13">
        <f t="shared" si="64"/>
        <v>23934.97</v>
      </c>
      <c r="W281" s="13">
        <f t="shared" si="65"/>
        <v>0</v>
      </c>
    </row>
    <row r="282" ht="18.75" spans="1:23">
      <c r="A282" s="15" t="s">
        <v>84</v>
      </c>
      <c r="B282" s="8" t="s">
        <v>22</v>
      </c>
      <c r="C282" s="2">
        <v>11281.27</v>
      </c>
      <c r="D282" s="2">
        <v>2817.6</v>
      </c>
      <c r="E282" s="2">
        <v>2528.1</v>
      </c>
      <c r="F282" s="2">
        <v>4522.72</v>
      </c>
      <c r="G282" s="2">
        <v>3959.71</v>
      </c>
      <c r="H282" s="2">
        <v>563.01</v>
      </c>
      <c r="L282" s="2">
        <v>738.8</v>
      </c>
      <c r="O282" s="2">
        <v>660.3</v>
      </c>
      <c r="Q282" s="2">
        <v>13.8</v>
      </c>
      <c r="V282" s="13">
        <f t="shared" si="64"/>
        <v>11281.32</v>
      </c>
      <c r="W282" s="13">
        <f t="shared" si="65"/>
        <v>0.0499999999992724</v>
      </c>
    </row>
    <row r="283" ht="18.75" spans="1:23">
      <c r="A283" s="16"/>
      <c r="B283" s="8" t="s">
        <v>23</v>
      </c>
      <c r="C283" s="2">
        <v>91</v>
      </c>
      <c r="D283" s="2">
        <v>91</v>
      </c>
      <c r="V283" s="13">
        <f t="shared" si="64"/>
        <v>91</v>
      </c>
      <c r="W283" s="13">
        <f t="shared" si="65"/>
        <v>0</v>
      </c>
    </row>
    <row r="284" ht="18.75" spans="1:23">
      <c r="A284" s="16"/>
      <c r="B284" s="8" t="s">
        <v>54</v>
      </c>
      <c r="V284" s="13">
        <f t="shared" si="64"/>
        <v>0</v>
      </c>
      <c r="W284" s="13">
        <f t="shared" si="65"/>
        <v>0</v>
      </c>
    </row>
    <row r="285" ht="18.75" spans="1:23">
      <c r="A285" s="16"/>
      <c r="B285" s="8" t="s">
        <v>59</v>
      </c>
      <c r="C285" s="2">
        <v>2540.99</v>
      </c>
      <c r="D285" s="2">
        <v>207.7</v>
      </c>
      <c r="E285" s="2">
        <v>1814.39</v>
      </c>
      <c r="F285" s="2">
        <v>485.45</v>
      </c>
      <c r="G285" s="2">
        <v>301.85</v>
      </c>
      <c r="H285" s="2">
        <v>183.6</v>
      </c>
      <c r="L285" s="2">
        <v>33.45</v>
      </c>
      <c r="V285" s="13">
        <f t="shared" si="64"/>
        <v>2540.99</v>
      </c>
      <c r="W285" s="13">
        <f t="shared" si="65"/>
        <v>0</v>
      </c>
    </row>
    <row r="286" s="2" customFormat="1" ht="18.75" spans="1:23">
      <c r="A286" s="3"/>
      <c r="B286" s="10" t="s">
        <v>26</v>
      </c>
      <c r="C286" s="2">
        <f t="shared" ref="C286:U286" si="71">C282+C283+C284+C285</f>
        <v>13913.26</v>
      </c>
      <c r="D286" s="2">
        <f t="shared" si="71"/>
        <v>3116.3</v>
      </c>
      <c r="E286" s="2">
        <f t="shared" si="71"/>
        <v>4342.49</v>
      </c>
      <c r="F286" s="2">
        <f t="shared" si="71"/>
        <v>5008.17</v>
      </c>
      <c r="G286" s="2">
        <f t="shared" si="71"/>
        <v>4261.56</v>
      </c>
      <c r="H286" s="2">
        <f t="shared" si="71"/>
        <v>746.61</v>
      </c>
      <c r="I286" s="2">
        <f t="shared" si="71"/>
        <v>0</v>
      </c>
      <c r="J286" s="2">
        <f t="shared" si="71"/>
        <v>0</v>
      </c>
      <c r="K286" s="2">
        <f t="shared" si="71"/>
        <v>0</v>
      </c>
      <c r="L286" s="2">
        <f t="shared" si="71"/>
        <v>772.25</v>
      </c>
      <c r="M286" s="2">
        <f t="shared" si="71"/>
        <v>0</v>
      </c>
      <c r="N286" s="2">
        <f t="shared" si="71"/>
        <v>0</v>
      </c>
      <c r="O286" s="2">
        <f t="shared" si="71"/>
        <v>660.3</v>
      </c>
      <c r="P286" s="2">
        <f t="shared" si="71"/>
        <v>0</v>
      </c>
      <c r="Q286" s="2">
        <f t="shared" si="71"/>
        <v>13.8</v>
      </c>
      <c r="R286" s="2">
        <f t="shared" si="71"/>
        <v>0</v>
      </c>
      <c r="S286" s="2">
        <f t="shared" si="71"/>
        <v>0</v>
      </c>
      <c r="T286" s="2">
        <f t="shared" si="71"/>
        <v>0</v>
      </c>
      <c r="U286" s="2">
        <f t="shared" si="71"/>
        <v>0</v>
      </c>
      <c r="V286" s="13">
        <f t="shared" si="64"/>
        <v>13913.31</v>
      </c>
      <c r="W286" s="13">
        <f t="shared" si="65"/>
        <v>0.0500000000010914</v>
      </c>
    </row>
    <row r="287" s="2" customFormat="1" ht="18.75" spans="1:23">
      <c r="A287" s="15" t="s">
        <v>85</v>
      </c>
      <c r="B287" s="8" t="s">
        <v>22</v>
      </c>
      <c r="C287" s="2">
        <v>32276.11</v>
      </c>
      <c r="D287" s="2">
        <v>4216.7</v>
      </c>
      <c r="E287" s="2">
        <v>16763.15</v>
      </c>
      <c r="F287" s="2">
        <v>5130.84</v>
      </c>
      <c r="G287" s="2">
        <v>3137.67</v>
      </c>
      <c r="H287" s="2">
        <v>1993.17</v>
      </c>
      <c r="I287" s="2">
        <v>2033.74</v>
      </c>
      <c r="K287" s="2">
        <v>777.61</v>
      </c>
      <c r="L287" s="2">
        <v>2706.75</v>
      </c>
      <c r="O287" s="2">
        <v>615.55</v>
      </c>
      <c r="Q287" s="2">
        <v>4.7</v>
      </c>
      <c r="T287" s="2">
        <v>27.07</v>
      </c>
      <c r="V287" s="13">
        <f t="shared" si="64"/>
        <v>32276.11</v>
      </c>
      <c r="W287" s="13">
        <f t="shared" si="65"/>
        <v>0</v>
      </c>
    </row>
    <row r="288" s="2" customFormat="1" ht="18.75" spans="1:23">
      <c r="A288" s="16"/>
      <c r="B288" s="8" t="s">
        <v>23</v>
      </c>
      <c r="C288" s="2">
        <v>9327.34</v>
      </c>
      <c r="D288" s="2">
        <v>915.7</v>
      </c>
      <c r="E288" s="2">
        <v>1003.38</v>
      </c>
      <c r="F288" s="2">
        <v>6897.3</v>
      </c>
      <c r="G288" s="2">
        <v>5895.15</v>
      </c>
      <c r="H288" s="2">
        <v>1002.15</v>
      </c>
      <c r="I288" s="2">
        <v>12.5</v>
      </c>
      <c r="L288" s="2">
        <v>448.5</v>
      </c>
      <c r="O288" s="2">
        <v>50</v>
      </c>
      <c r="V288" s="13">
        <f t="shared" si="64"/>
        <v>9327.38</v>
      </c>
      <c r="W288" s="13">
        <f t="shared" si="65"/>
        <v>0.0400000000008731</v>
      </c>
    </row>
    <row r="289" ht="18.75" spans="1:23">
      <c r="A289" s="16"/>
      <c r="B289" s="8" t="s">
        <v>54</v>
      </c>
      <c r="V289" s="13">
        <f t="shared" si="64"/>
        <v>0</v>
      </c>
      <c r="W289" s="13">
        <f t="shared" si="65"/>
        <v>0</v>
      </c>
    </row>
    <row r="290" ht="18.75" spans="1:23">
      <c r="A290" s="16"/>
      <c r="B290" s="8" t="s">
        <v>59</v>
      </c>
      <c r="C290" s="2">
        <v>5583.55</v>
      </c>
      <c r="D290" s="2">
        <v>2095.5</v>
      </c>
      <c r="E290" s="2">
        <v>599.76</v>
      </c>
      <c r="F290" s="2">
        <v>2560.49</v>
      </c>
      <c r="G290" s="2">
        <v>1646.04</v>
      </c>
      <c r="H290" s="2">
        <v>914.45</v>
      </c>
      <c r="L290" s="2">
        <v>262.02</v>
      </c>
      <c r="R290" s="2">
        <v>65.75</v>
      </c>
      <c r="V290" s="13">
        <f t="shared" si="64"/>
        <v>5583.52</v>
      </c>
      <c r="W290" s="13">
        <f t="shared" si="65"/>
        <v>-0.0300000000006548</v>
      </c>
    </row>
    <row r="291" s="2" customFormat="1" ht="18.75" spans="1:23">
      <c r="A291" s="3"/>
      <c r="B291" s="10" t="s">
        <v>26</v>
      </c>
      <c r="C291" s="2">
        <f t="shared" ref="C291:U291" si="72">C287+C288+C289+C290</f>
        <v>47187</v>
      </c>
      <c r="D291" s="2">
        <f t="shared" si="72"/>
        <v>7227.9</v>
      </c>
      <c r="E291" s="2">
        <f t="shared" si="72"/>
        <v>18366.29</v>
      </c>
      <c r="F291" s="2">
        <f t="shared" si="72"/>
        <v>14588.63</v>
      </c>
      <c r="G291" s="2">
        <f t="shared" si="72"/>
        <v>10678.86</v>
      </c>
      <c r="H291" s="2">
        <f t="shared" si="72"/>
        <v>3909.77</v>
      </c>
      <c r="I291" s="2">
        <f t="shared" si="72"/>
        <v>2046.24</v>
      </c>
      <c r="J291" s="2">
        <f t="shared" si="72"/>
        <v>0</v>
      </c>
      <c r="K291" s="2">
        <f t="shared" si="72"/>
        <v>777.61</v>
      </c>
      <c r="L291" s="2">
        <f t="shared" si="72"/>
        <v>3417.27</v>
      </c>
      <c r="M291" s="2">
        <f t="shared" si="72"/>
        <v>0</v>
      </c>
      <c r="N291" s="2">
        <f t="shared" si="72"/>
        <v>0</v>
      </c>
      <c r="O291" s="2">
        <f t="shared" si="72"/>
        <v>665.55</v>
      </c>
      <c r="P291" s="2">
        <f t="shared" si="72"/>
        <v>0</v>
      </c>
      <c r="Q291" s="2">
        <f t="shared" si="72"/>
        <v>4.7</v>
      </c>
      <c r="R291" s="2">
        <f t="shared" si="72"/>
        <v>65.75</v>
      </c>
      <c r="S291" s="2">
        <f t="shared" si="72"/>
        <v>0</v>
      </c>
      <c r="T291" s="2">
        <f t="shared" si="72"/>
        <v>27.07</v>
      </c>
      <c r="U291" s="2">
        <f t="shared" si="72"/>
        <v>0</v>
      </c>
      <c r="V291" s="13">
        <f t="shared" si="64"/>
        <v>47187.01</v>
      </c>
      <c r="W291" s="13">
        <f t="shared" si="65"/>
        <v>0.0100000000020373</v>
      </c>
    </row>
    <row r="292" s="2" customFormat="1" ht="18.75" spans="1:23">
      <c r="A292" s="15" t="s">
        <v>85</v>
      </c>
      <c r="B292" s="8" t="s">
        <v>22</v>
      </c>
      <c r="C292" s="2">
        <v>23583.51</v>
      </c>
      <c r="D292" s="2">
        <v>5694.6</v>
      </c>
      <c r="E292" s="2">
        <v>3170.35</v>
      </c>
      <c r="F292" s="2">
        <v>4961.35</v>
      </c>
      <c r="G292" s="2">
        <v>3164.22</v>
      </c>
      <c r="H292" s="2">
        <v>1797.13</v>
      </c>
      <c r="I292" s="2">
        <v>139.44</v>
      </c>
      <c r="L292" s="2">
        <v>8689.8</v>
      </c>
      <c r="O292" s="2">
        <v>905</v>
      </c>
      <c r="R292" s="2">
        <v>23</v>
      </c>
      <c r="V292" s="13">
        <f t="shared" si="64"/>
        <v>23583.54</v>
      </c>
      <c r="W292" s="13">
        <f t="shared" si="65"/>
        <v>0.0300000000024738</v>
      </c>
    </row>
    <row r="293" s="2" customFormat="1" ht="18.75" spans="1:23">
      <c r="A293" s="16"/>
      <c r="B293" s="8" t="s">
        <v>23</v>
      </c>
      <c r="V293" s="13">
        <f t="shared" si="64"/>
        <v>0</v>
      </c>
      <c r="W293" s="13">
        <f t="shared" si="65"/>
        <v>0</v>
      </c>
    </row>
    <row r="294" s="2" customFormat="1" ht="18.75" spans="1:23">
      <c r="A294" s="16"/>
      <c r="B294" s="8" t="s">
        <v>54</v>
      </c>
      <c r="V294" s="13">
        <f t="shared" si="64"/>
        <v>0</v>
      </c>
      <c r="W294" s="13">
        <f t="shared" si="65"/>
        <v>0</v>
      </c>
    </row>
    <row r="295" s="2" customFormat="1" ht="18.75" spans="1:23">
      <c r="A295" s="16"/>
      <c r="B295" s="8" t="s">
        <v>59</v>
      </c>
      <c r="C295" s="2">
        <v>3201.48</v>
      </c>
      <c r="D295" s="2">
        <v>2044.77</v>
      </c>
      <c r="E295" s="2">
        <v>403.77</v>
      </c>
      <c r="F295" s="2">
        <v>706.42</v>
      </c>
      <c r="G295" s="2">
        <v>444.88</v>
      </c>
      <c r="H295" s="2">
        <v>261.54</v>
      </c>
      <c r="I295" s="2">
        <v>46.52</v>
      </c>
      <c r="V295" s="13">
        <f t="shared" si="64"/>
        <v>3201.48</v>
      </c>
      <c r="W295" s="13">
        <f t="shared" si="65"/>
        <v>0</v>
      </c>
    </row>
    <row r="296" s="2" customFormat="1" ht="18.75" spans="1:23">
      <c r="A296" s="3"/>
      <c r="B296" s="10" t="s">
        <v>26</v>
      </c>
      <c r="C296" s="2">
        <f>C292+C293+C294+C295</f>
        <v>26784.99</v>
      </c>
      <c r="D296" s="2">
        <f t="shared" ref="D296:V296" si="73">D292+D293+D294+D295</f>
        <v>7739.37</v>
      </c>
      <c r="E296" s="2">
        <f t="shared" si="73"/>
        <v>3574.12</v>
      </c>
      <c r="F296" s="2">
        <f t="shared" si="73"/>
        <v>5667.77</v>
      </c>
      <c r="G296" s="2">
        <f t="shared" si="73"/>
        <v>3609.1</v>
      </c>
      <c r="H296" s="2">
        <f t="shared" si="73"/>
        <v>2058.67</v>
      </c>
      <c r="I296" s="2">
        <f t="shared" si="73"/>
        <v>185.96</v>
      </c>
      <c r="J296" s="2">
        <f t="shared" si="73"/>
        <v>0</v>
      </c>
      <c r="K296" s="2">
        <f t="shared" si="73"/>
        <v>0</v>
      </c>
      <c r="L296" s="2">
        <f t="shared" si="73"/>
        <v>8689.8</v>
      </c>
      <c r="M296" s="2">
        <f t="shared" si="73"/>
        <v>0</v>
      </c>
      <c r="N296" s="2">
        <f t="shared" si="73"/>
        <v>0</v>
      </c>
      <c r="O296" s="2">
        <f t="shared" si="73"/>
        <v>905</v>
      </c>
      <c r="P296" s="2">
        <f t="shared" si="73"/>
        <v>0</v>
      </c>
      <c r="Q296" s="2">
        <f t="shared" si="73"/>
        <v>0</v>
      </c>
      <c r="R296" s="2">
        <f t="shared" si="73"/>
        <v>23</v>
      </c>
      <c r="S296" s="2">
        <f t="shared" si="73"/>
        <v>0</v>
      </c>
      <c r="T296" s="2">
        <f t="shared" si="73"/>
        <v>0</v>
      </c>
      <c r="U296" s="2">
        <f t="shared" si="73"/>
        <v>0</v>
      </c>
      <c r="V296" s="13">
        <f t="shared" si="64"/>
        <v>26785.02</v>
      </c>
      <c r="W296" s="13">
        <f t="shared" si="65"/>
        <v>0.0299999999951979</v>
      </c>
    </row>
    <row r="297" s="2" customFormat="1" ht="18.75" spans="1:23">
      <c r="A297" s="15" t="s">
        <v>86</v>
      </c>
      <c r="B297" s="8" t="s">
        <v>22</v>
      </c>
      <c r="C297" s="2">
        <v>14945.22</v>
      </c>
      <c r="D297" s="2">
        <v>3730</v>
      </c>
      <c r="E297" s="2">
        <v>3500.76</v>
      </c>
      <c r="F297" s="2">
        <v>5427.9</v>
      </c>
      <c r="G297" s="2">
        <v>3456.98</v>
      </c>
      <c r="H297" s="2">
        <v>1970.92</v>
      </c>
      <c r="I297" s="2">
        <v>199.45</v>
      </c>
      <c r="L297" s="2">
        <v>528.3</v>
      </c>
      <c r="O297" s="2">
        <v>1558.8</v>
      </c>
      <c r="V297" s="13">
        <f t="shared" si="64"/>
        <v>14945.21</v>
      </c>
      <c r="W297" s="13">
        <f t="shared" si="65"/>
        <v>-0.0100000000002183</v>
      </c>
    </row>
    <row r="298" s="2" customFormat="1" ht="18.75" spans="1:23">
      <c r="A298" s="16"/>
      <c r="B298" s="8" t="s">
        <v>23</v>
      </c>
      <c r="C298" s="2">
        <v>11906.45</v>
      </c>
      <c r="D298" s="2">
        <v>1579.8</v>
      </c>
      <c r="E298" s="2">
        <v>711.2</v>
      </c>
      <c r="F298" s="2">
        <v>5115.24</v>
      </c>
      <c r="G298" s="2">
        <v>3311.5</v>
      </c>
      <c r="H298" s="2">
        <v>1803.74</v>
      </c>
      <c r="L298" s="2">
        <v>4093.5</v>
      </c>
      <c r="M298" s="2">
        <v>406.7</v>
      </c>
      <c r="V298" s="13">
        <f t="shared" si="64"/>
        <v>11906.44</v>
      </c>
      <c r="W298" s="13">
        <f t="shared" si="65"/>
        <v>-0.0100000000020373</v>
      </c>
    </row>
    <row r="299" s="2" customFormat="1" ht="18.75" spans="1:23">
      <c r="A299" s="16"/>
      <c r="B299" s="8" t="s">
        <v>54</v>
      </c>
      <c r="V299" s="13">
        <f t="shared" si="64"/>
        <v>0</v>
      </c>
      <c r="W299" s="13">
        <f t="shared" si="65"/>
        <v>0</v>
      </c>
    </row>
    <row r="300" s="2" customFormat="1" ht="18.75" spans="1:23">
      <c r="A300" s="16"/>
      <c r="B300" s="8" t="s">
        <v>59</v>
      </c>
      <c r="C300" s="2">
        <v>3593.64</v>
      </c>
      <c r="D300" s="2">
        <v>1204.86</v>
      </c>
      <c r="E300" s="2">
        <v>464.1</v>
      </c>
      <c r="F300" s="2">
        <v>1722.03</v>
      </c>
      <c r="G300" s="2">
        <v>1391.23</v>
      </c>
      <c r="H300" s="2">
        <v>330.8</v>
      </c>
      <c r="I300" s="2">
        <v>123.3</v>
      </c>
      <c r="R300" s="2">
        <v>79.35</v>
      </c>
      <c r="V300" s="13">
        <f t="shared" si="64"/>
        <v>3593.64</v>
      </c>
      <c r="W300" s="13">
        <f t="shared" si="65"/>
        <v>0</v>
      </c>
    </row>
    <row r="301" s="2" customFormat="1" ht="18.75" spans="1:23">
      <c r="A301" s="3"/>
      <c r="B301" s="10" t="s">
        <v>26</v>
      </c>
      <c r="C301" s="2">
        <f>C297+C298+C299+C300</f>
        <v>30445.31</v>
      </c>
      <c r="D301" s="2">
        <f t="shared" ref="D301:V301" si="74">D297+D298+D299+D300</f>
        <v>6514.66</v>
      </c>
      <c r="E301" s="2">
        <f t="shared" si="74"/>
        <v>4676.06</v>
      </c>
      <c r="F301" s="2">
        <f t="shared" si="74"/>
        <v>12265.17</v>
      </c>
      <c r="G301" s="2">
        <f t="shared" si="74"/>
        <v>8159.71</v>
      </c>
      <c r="H301" s="2">
        <f t="shared" si="74"/>
        <v>4105.46</v>
      </c>
      <c r="I301" s="2">
        <f t="shared" si="74"/>
        <v>322.75</v>
      </c>
      <c r="J301" s="2">
        <f t="shared" si="74"/>
        <v>0</v>
      </c>
      <c r="K301" s="2">
        <f t="shared" si="74"/>
        <v>0</v>
      </c>
      <c r="L301" s="2">
        <f t="shared" si="74"/>
        <v>4621.8</v>
      </c>
      <c r="M301" s="2">
        <f t="shared" si="74"/>
        <v>406.7</v>
      </c>
      <c r="N301" s="2">
        <f t="shared" si="74"/>
        <v>0</v>
      </c>
      <c r="O301" s="2">
        <f t="shared" si="74"/>
        <v>1558.8</v>
      </c>
      <c r="P301" s="2">
        <f t="shared" si="74"/>
        <v>0</v>
      </c>
      <c r="Q301" s="2">
        <f t="shared" si="74"/>
        <v>0</v>
      </c>
      <c r="R301" s="2">
        <f t="shared" si="74"/>
        <v>79.35</v>
      </c>
      <c r="S301" s="2">
        <f t="shared" si="74"/>
        <v>0</v>
      </c>
      <c r="T301" s="2">
        <f t="shared" si="74"/>
        <v>0</v>
      </c>
      <c r="U301" s="2">
        <f t="shared" si="74"/>
        <v>0</v>
      </c>
      <c r="V301" s="13">
        <f t="shared" si="64"/>
        <v>30445.29</v>
      </c>
      <c r="W301" s="13">
        <f t="shared" si="65"/>
        <v>-0.0200000000004366</v>
      </c>
    </row>
  </sheetData>
  <mergeCells count="58"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A87:A9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147:A151"/>
    <mergeCell ref="A152:A156"/>
    <mergeCell ref="A157:A160"/>
    <mergeCell ref="A162:A166"/>
    <mergeCell ref="A167:A171"/>
    <mergeCell ref="A172:A176"/>
    <mergeCell ref="A177:A181"/>
    <mergeCell ref="A182:A186"/>
    <mergeCell ref="A187:A191"/>
    <mergeCell ref="A192:A196"/>
    <mergeCell ref="A197:A201"/>
    <mergeCell ref="A202:A206"/>
    <mergeCell ref="A207:A211"/>
    <mergeCell ref="A212:A216"/>
    <mergeCell ref="A217:A221"/>
    <mergeCell ref="A222:A226"/>
    <mergeCell ref="A227:A231"/>
    <mergeCell ref="A232:A236"/>
    <mergeCell ref="A237:A241"/>
    <mergeCell ref="A242:A246"/>
    <mergeCell ref="A247:A251"/>
    <mergeCell ref="A252:A256"/>
    <mergeCell ref="A257:A261"/>
    <mergeCell ref="A262:A266"/>
    <mergeCell ref="A267:A271"/>
    <mergeCell ref="A272:A276"/>
    <mergeCell ref="A277:A281"/>
    <mergeCell ref="A282:A286"/>
    <mergeCell ref="A287:A291"/>
    <mergeCell ref="A292:A296"/>
    <mergeCell ref="A297:A30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2016-04-02T06:58:00Z</dcterms:created>
  <dcterms:modified xsi:type="dcterms:W3CDTF">2016-06-27T09:36:01Z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