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52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<sst xmlns="http://schemas.openxmlformats.org/spreadsheetml/2006/main" count="37">
  <si>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</si>
  <si>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</si>
  <si>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</si>
  <si>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</si>
  <si>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</si>
  <si>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</si>
  <si>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</si>
  <si>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</si>
  <si>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</si>
  <si>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</si>
  <si>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</si>
  <si>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</si>
  <si>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京东钱包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</si>
  <si>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</si>
  <si>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</si>
  <si>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</si>
  <si>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</si>
  <si>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</si>
  <si>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6.28日团购对公转账3316元，6.30日销售7019.03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</si>
  <si>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</si>
  <si>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</si>
  <si>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</si>
  <si>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2016.6.14-6.15共存2894.20</t>
  </si>
  <si>
    <t>2016.6.16-6.20共存7956.91</t>
  </si>
  <si>
    <t>2016.6.21-6.22共存3790.4</t>
  </si>
  <si>
    <t>2016.6.23存1006.3</t>
  </si>
  <si>
    <t>2016.6.24-6.26共存3895.44</t>
  </si>
  <si>
    <t>2016.6.27存1314.7</t>
  </si>
  <si>
    <t>2016.6.28-6.29共存2505.7</t>
  </si>
  <si>
    <t>2016.6.30存1183.92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</si>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</sst>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2" borderId="2" xfId="0" applyFill="1" applyBorder="1">
      <alignment vertical="center"/>
    </xf>
    <xf numFmtId="176" fontId="0" fillId="3" borderId="2" xfId="0" applyNumberFormat="1" applyFill="1" applyBorder="1">
      <alignment vertical="center"/>
    </xf>
    <xf numFmtId="0" fontId="0" fillId="3" borderId="2" xfId="0" applyFill="1" applyBorder="1">
      <alignment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5" borderId="2" xfId="0" applyFill="1" applyBorder="1">
      <alignment vertical="center"/>
    </xf>
    <xf numFmtId="176" fontId="0" fillId="5" borderId="2" xfId="0" applyNumberFormat="1" applyFill="1" applyBorder="1">
      <alignment vertical="center"/>
    </xf>
    <xf numFmtId="0" fontId="0" fillId="4" borderId="2" xfId="0" applyFill="1" applyBorder="1">
      <alignment vertical="center"/>
    </xf>
    <xf numFmtId="0" fontId="2" fillId="0" borderId="3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5" borderId="2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177" fontId="0" fillId="0" borderId="4" xfId="0" applyNumberFormat="1" applyBorder="1">
      <alignment vertical="center"/>
    </xf>
    <xf numFmtId="176" fontId="0" fillId="3" borderId="4" xfId="0" applyNumberFormat="1" applyFill="1" applyBorder="1">
      <alignment vertical="center"/>
    </xf>
    <xf numFmtId="176" fontId="0" fillId="0" borderId="4" xfId="0" applyNumberFormat="1" applyBorder="1">
      <alignment vertical="center"/>
    </xf>
    <xf numFmtId="176" fontId="0" fillId="4" borderId="4" xfId="0" applyNumberFormat="1" applyFill="1" applyBorder="1">
      <alignment vertical="center"/>
    </xf>
    <xf numFmtId="176" fontId="0" fillId="5" borderId="4" xfId="0" applyNumberFormat="1" applyFont="1" applyFill="1" applyBorder="1">
      <alignment vertical="center"/>
    </xf>
    <xf numFmtId="176" fontId="0" fillId="5" borderId="4" xfId="0" applyNumberFormat="1" applyFill="1" applyBorder="1">
      <alignment vertical="center"/>
    </xf>
    <xf numFmtId="176" fontId="0" fillId="3" borderId="4" xfId="0" applyNumberFormat="1" applyFill="1" applyBorder="1" applyAlignment="1">
      <alignment vertical="center"/>
    </xf>
    <xf numFmtId="176" fontId="0" fillId="3" borderId="5" xfId="0" applyNumberFormat="1" applyFill="1" applyBorder="1" applyAlignment="1">
      <alignment vertical="center"/>
    </xf>
    <xf numFmtId="0" fontId="0" fillId="6" borderId="0" xfId="0" applyFill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7" fontId="1" fillId="0" borderId="2" xfId="0" applyNumberFormat="1" applyBorder="1">
      <alignment vertical="center"/>
    </xf>
    <xf numFmtId="176" fontId="1" fillId="3" borderId="2" xfId="0" applyNumberFormat="1" applyFill="1" applyBorder="1">
      <alignment vertical="center"/>
    </xf>
    <xf numFmtId="0" fontId="1" fillId="0" borderId="2" xfId="0" applyBorder="1">
      <alignment vertical="center"/>
    </xf>
    <xf numFmtId="176" fontId="1" fillId="0" borderId="2" xfId="0" applyNumberFormat="1" applyBorder="1">
      <alignment vertical="center"/>
    </xf>
    <xf numFmtId="176" fontId="1" fillId="4" borderId="2" xfId="0" applyNumberFormat="1" applyFill="1" applyBorder="1">
      <alignment vertical="center"/>
    </xf>
    <xf numFmtId="176" fontId="1" fillId="5" borderId="2" xfId="0" applyNumberFormat="1" applyFill="1" applyBorder="1">
      <alignment vertical="center"/>
    </xf>
    <xf numFmtId="176" fontId="0" fillId="3" borderId="2" xfId="0" applyNumberFormat="1" applyFont="1" applyFill="1" applyBorder="1">
      <alignment vertical="center"/>
    </xf>
    <xf numFmtId="176" fontId="0" fillId="3" borderId="2" xfId="0" applyNumberFormat="1" applyFill="1" applyBorder="1" applyAlignment="1">
      <alignment vertical="center"/>
    </xf>
    <xf numFmtId="0" fontId="1" fillId="0" borderId="0" xfId="0" applyBorder="1" applyAlignment="1">
      <alignment horizontal="center" vertical="center"/>
    </xf>
    <xf numFmtId="0" fontId="1" fillId="0" borderId="0" xfId="0" applyAlignment="1">
      <alignment horizontal="center" vertical="center"/>
    </xf>
    <xf numFmtId="0" fontId="1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4"/>
  <sheetViews>
    <sheetView tabSelected="1" workbookViewId="0">
      <pane xSplit="1" ySplit="1" topLeftCell="Z2" activePane="bottomRight" state="frozen"/>
      <selection/>
      <selection pane="topRight"/>
      <selection pane="bottomLeft"/>
      <selection pane="bottomRight" activeCell="AE25" sqref="AE25"/>
    </sheetView>
  </sheetViews>
  <sheetFormatPr defaultColWidth="9" defaultRowHeight="14.25"/>
  <cols>
    <col min="1" max="1" width="16.875" customWidth="1"/>
    <col min="15" max="15" width="14" customWidth="1"/>
    <col min="16" max="16" width="17.125" customWidth="1"/>
    <col min="17" max="17" width="31.375" customWidth="1"/>
    <col min="18" max="18" width="31.25" customWidth="1"/>
    <col min="19" max="19" width="21.25" customWidth="1"/>
    <col min="21" max="21" width="10.75" customWidth="1"/>
    <col min="22" max="22" width="28.625" style="1" customWidth="1"/>
    <col min="23" max="23" width="30.125" style="1" customWidth="1"/>
    <col min="24" max="24" width="25" style="1" customWidth="1"/>
    <col min="25" max="25" width="28.625" style="1" customWidth="1"/>
    <col min="26" max="26" width="27.5" customWidth="1"/>
    <col min="27" max="27" width="9" style="2"/>
    <col min="28" max="28" width="24.375" style="2" customWidth="1"/>
    <col min="29" max="29" width="15.75" style="2" customWidth="1"/>
    <col min="30" max="30" width="9" style="2"/>
    <col min="31" max="31" width="51.125" style="2" customWidth="1"/>
  </cols>
  <sheetData>
    <row r="1" spans="1:31">
      <c r="A1" s="3"/>
      <c r="B1" s="4">
        <v>42370</v>
      </c>
      <c r="C1" s="4">
        <v>42371</v>
      </c>
      <c r="D1" s="4">
        <v>42372</v>
      </c>
      <c r="E1" s="4">
        <v>42373</v>
      </c>
      <c r="F1" s="4">
        <v>42374</v>
      </c>
      <c r="G1" s="4">
        <v>42375</v>
      </c>
      <c r="H1" s="4">
        <v>42376</v>
      </c>
      <c r="I1" s="4">
        <v>42377</v>
      </c>
      <c r="J1" s="4">
        <v>42378</v>
      </c>
      <c r="K1" s="4">
        <v>42379</v>
      </c>
      <c r="L1" s="4">
        <v>42380</v>
      </c>
      <c r="M1" s="4">
        <v>42381</v>
      </c>
      <c r="N1" s="4">
        <v>42382</v>
      </c>
      <c r="O1" s="4">
        <v>42535</v>
      </c>
      <c r="P1" s="4">
        <v>42536</v>
      </c>
      <c r="Q1" s="4">
        <v>42537</v>
      </c>
      <c r="R1" s="4">
        <v>42538</v>
      </c>
      <c r="S1" s="4">
        <v>42539</v>
      </c>
      <c r="T1" s="4">
        <v>42540</v>
      </c>
      <c r="U1" s="21">
        <v>42541</v>
      </c>
      <c r="V1" s="21">
        <v>42542</v>
      </c>
      <c r="W1" s="21">
        <v>42543</v>
      </c>
      <c r="X1" s="21">
        <v>42544</v>
      </c>
      <c r="Y1" s="4">
        <v>42545</v>
      </c>
      <c r="Z1" s="4">
        <v>42546</v>
      </c>
      <c r="AA1" s="32">
        <v>42547</v>
      </c>
      <c r="AB1" s="32">
        <v>42548</v>
      </c>
      <c r="AC1" s="32">
        <v>42549</v>
      </c>
      <c r="AD1" s="32">
        <v>42550</v>
      </c>
      <c r="AE1" s="32">
        <v>42551</v>
      </c>
    </row>
    <row r="2" spans="1:31">
      <c r="A2" s="5" t="s">
        <v>0</v>
      </c>
      <c r="B2" s="6">
        <f>B3+B4+B5+B6</f>
        <v>0</v>
      </c>
      <c r="C2" s="6">
        <f t="shared" ref="C2:AF2" si="0">C3+C4+C5+C6</f>
        <v>0</v>
      </c>
      <c r="D2" s="6">
        <f t="shared" si="0"/>
        <v>0</v>
      </c>
      <c r="E2" s="6">
        <f t="shared" si="0"/>
        <v>0</v>
      </c>
      <c r="F2" s="6">
        <f t="shared" si="0"/>
        <v>0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si="0"/>
        <v>0</v>
      </c>
      <c r="L2" s="6">
        <f t="shared" si="0"/>
        <v>0</v>
      </c>
      <c r="M2" s="6">
        <f t="shared" si="0"/>
        <v>0</v>
      </c>
      <c r="N2" s="6">
        <f t="shared" si="0"/>
        <v>0</v>
      </c>
      <c r="O2" s="6">
        <f t="shared" si="0"/>
        <v>2053.7</v>
      </c>
      <c r="P2" s="6">
        <f>P3+P4+P5+P6</f>
        <v>1509.8</v>
      </c>
      <c r="Q2" s="6">
        <f>Q3+Q4+Q5+Q6</f>
        <v>1186.7</v>
      </c>
      <c r="R2" s="6">
        <f t="shared" si="0"/>
        <v>2392.9</v>
      </c>
      <c r="S2" s="6">
        <f t="shared" si="0"/>
        <v>3034.1</v>
      </c>
      <c r="T2" s="6">
        <f t="shared" si="0"/>
        <v>2771</v>
      </c>
      <c r="U2" s="22">
        <f t="shared" si="0"/>
        <v>1622.74</v>
      </c>
      <c r="V2" s="22">
        <f t="shared" si="0"/>
        <v>2382.72</v>
      </c>
      <c r="W2" s="22">
        <f t="shared" si="0"/>
        <v>1618.5</v>
      </c>
      <c r="X2" s="22">
        <f t="shared" si="0"/>
        <v>1925.51</v>
      </c>
      <c r="Y2" s="6">
        <f t="shared" si="0"/>
        <v>2704.34</v>
      </c>
      <c r="Z2" s="6">
        <f t="shared" si="0"/>
        <v>2861.5</v>
      </c>
      <c r="AA2" s="33">
        <f t="shared" si="0"/>
        <v>2809.91</v>
      </c>
      <c r="AB2" s="33">
        <f t="shared" si="0"/>
        <v>3558.14</v>
      </c>
      <c r="AC2" s="33">
        <f t="shared" si="0"/>
        <v>2986.7</v>
      </c>
      <c r="AD2" s="33">
        <f t="shared" si="0"/>
        <v>1698.8</v>
      </c>
      <c r="AE2" s="33">
        <f t="shared" si="0"/>
        <v>1782.41</v>
      </c>
    </row>
    <row r="3" spans="1:31">
      <c r="A3" s="7" t="s">
        <v>1</v>
      </c>
      <c r="B3" s="8"/>
      <c r="C3" s="8"/>
      <c r="D3" s="8"/>
      <c r="E3" s="8"/>
      <c r="F3" s="8"/>
      <c r="G3" s="3"/>
      <c r="H3" s="3"/>
      <c r="I3" s="3"/>
      <c r="J3" s="3"/>
      <c r="K3" s="3"/>
      <c r="L3" s="3"/>
      <c r="M3" s="3"/>
      <c r="N3" s="3"/>
      <c r="O3" s="3">
        <v>2053.7</v>
      </c>
      <c r="P3" s="8">
        <v>1509.8</v>
      </c>
      <c r="Q3" s="8">
        <v>1186.7</v>
      </c>
      <c r="R3" s="8">
        <v>2392.9</v>
      </c>
      <c r="S3" s="8">
        <v>3034.1</v>
      </c>
      <c r="T3" s="8">
        <v>2771</v>
      </c>
      <c r="U3" s="23">
        <v>1622.74</v>
      </c>
      <c r="V3" s="23">
        <v>2382.72</v>
      </c>
      <c r="W3" s="23">
        <v>1618.5</v>
      </c>
      <c r="X3" s="23">
        <v>1925.51</v>
      </c>
      <c r="Y3" s="8">
        <v>2704.34</v>
      </c>
      <c r="Z3" s="8">
        <v>2861.5</v>
      </c>
      <c r="AA3" s="34">
        <v>2809.91</v>
      </c>
      <c r="AB3" s="34">
        <v>3558.14</v>
      </c>
      <c r="AC3" s="34">
        <v>2986.7</v>
      </c>
      <c r="AD3" s="34">
        <v>1698.8</v>
      </c>
      <c r="AE3" s="34">
        <v>1782.41</v>
      </c>
    </row>
    <row r="4" spans="1:31">
      <c r="A4" s="7" t="s">
        <v>2</v>
      </c>
      <c r="B4" s="8"/>
      <c r="C4" s="8"/>
      <c r="D4" s="8"/>
      <c r="E4" s="8"/>
      <c r="F4" s="8"/>
      <c r="G4" s="3"/>
      <c r="H4" s="3"/>
      <c r="I4" s="3"/>
      <c r="J4" s="3"/>
      <c r="K4" s="3"/>
      <c r="L4" s="3"/>
      <c r="M4" s="3"/>
      <c r="N4" s="3"/>
      <c r="O4" s="3"/>
      <c r="P4" s="8"/>
      <c r="Q4" s="8"/>
      <c r="R4" s="8"/>
      <c r="S4" s="8"/>
      <c r="T4" s="8"/>
      <c r="U4" s="23"/>
      <c r="V4" s="23"/>
      <c r="W4" s="23"/>
      <c r="X4" s="23"/>
      <c r="Y4" s="8"/>
      <c r="Z4" s="8"/>
      <c r="AA4" s="34"/>
      <c r="AB4" s="34"/>
      <c r="AC4" s="34"/>
      <c r="AD4" s="34"/>
      <c r="AE4" s="34"/>
    </row>
    <row r="5" spans="1:31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8"/>
      <c r="P5" s="8"/>
      <c r="Q5" s="8"/>
      <c r="R5" s="8"/>
      <c r="S5" s="8"/>
      <c r="T5" s="8"/>
      <c r="U5" s="23"/>
      <c r="V5" s="23"/>
      <c r="W5" s="23"/>
      <c r="X5" s="23"/>
      <c r="Y5" s="8"/>
      <c r="Z5" s="8"/>
      <c r="AA5" s="35"/>
      <c r="AB5" s="35"/>
      <c r="AC5" s="35"/>
      <c r="AD5" s="35"/>
      <c r="AE5" s="35"/>
    </row>
    <row r="6" spans="1:31">
      <c r="A6" s="7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3"/>
      <c r="V6" s="23"/>
      <c r="W6" s="23"/>
      <c r="X6" s="23"/>
      <c r="Y6" s="8"/>
      <c r="Z6" s="8"/>
      <c r="AA6" s="35"/>
      <c r="AB6" s="35"/>
      <c r="AC6" s="35"/>
      <c r="AD6" s="35"/>
      <c r="AE6" s="35"/>
    </row>
    <row r="7" spans="1:31">
      <c r="A7" s="3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>
        <v>64</v>
      </c>
      <c r="P7" s="8"/>
      <c r="Q7" s="8"/>
      <c r="R7" s="8"/>
      <c r="S7" s="8"/>
      <c r="T7" s="8">
        <v>128</v>
      </c>
      <c r="U7" s="23"/>
      <c r="V7" s="23"/>
      <c r="W7" s="23"/>
      <c r="X7" s="23">
        <v>131.8</v>
      </c>
      <c r="Y7" s="8">
        <v>61.6</v>
      </c>
      <c r="Z7" s="8"/>
      <c r="AA7" s="35"/>
      <c r="AB7" s="35"/>
      <c r="AC7" s="35">
        <v>141.2</v>
      </c>
      <c r="AD7" s="35"/>
      <c r="AE7" s="35"/>
    </row>
    <row r="8" spans="1:31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>
        <v>196.7</v>
      </c>
      <c r="P8" s="8">
        <v>39.8</v>
      </c>
      <c r="Q8" s="8"/>
      <c r="R8" s="8"/>
      <c r="S8" s="8">
        <v>89</v>
      </c>
      <c r="T8" s="8"/>
      <c r="U8" s="23">
        <v>110.2</v>
      </c>
      <c r="V8" s="23">
        <v>25</v>
      </c>
      <c r="W8" s="23"/>
      <c r="X8" s="23"/>
      <c r="Y8" s="8"/>
      <c r="Z8" s="8">
        <v>23.2</v>
      </c>
      <c r="AA8" s="35">
        <v>70.1</v>
      </c>
      <c r="AB8" s="35">
        <v>430.3</v>
      </c>
      <c r="AC8" s="35">
        <v>24</v>
      </c>
      <c r="AD8" s="35">
        <v>10</v>
      </c>
      <c r="AE8" s="35">
        <v>36.7</v>
      </c>
    </row>
    <row r="9" spans="1:31">
      <c r="A9" s="3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3"/>
      <c r="V9" s="23"/>
      <c r="W9" s="23"/>
      <c r="X9" s="23"/>
      <c r="Y9" s="8"/>
      <c r="Z9" s="8"/>
      <c r="AA9" s="35"/>
      <c r="AB9" s="35"/>
      <c r="AC9" s="35"/>
      <c r="AD9" s="35"/>
      <c r="AE9" s="35"/>
    </row>
    <row r="10" spans="1:31">
      <c r="A10" s="3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253.8</v>
      </c>
      <c r="Q10" s="8"/>
      <c r="R10" s="8"/>
      <c r="S10" s="8"/>
      <c r="T10" s="8"/>
      <c r="U10" s="23"/>
      <c r="V10" s="23"/>
      <c r="W10" s="23">
        <v>47</v>
      </c>
      <c r="X10" s="23"/>
      <c r="Y10" s="8"/>
      <c r="Z10" s="8"/>
      <c r="AA10" s="35"/>
      <c r="AB10" s="35"/>
      <c r="AC10" s="35"/>
      <c r="AD10" s="35"/>
      <c r="AE10" s="35"/>
    </row>
    <row r="11" spans="1:31">
      <c r="A11" s="3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3"/>
      <c r="V11" s="23"/>
      <c r="W11" s="23"/>
      <c r="X11" s="23"/>
      <c r="Y11" s="8"/>
      <c r="Z11" s="8"/>
      <c r="AA11" s="35"/>
      <c r="AB11" s="35"/>
      <c r="AC11" s="35"/>
      <c r="AD11" s="35"/>
      <c r="AE11" s="35"/>
    </row>
    <row r="12" spans="1:31">
      <c r="A12" s="3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3"/>
      <c r="V12" s="23"/>
      <c r="W12" s="23"/>
      <c r="X12" s="23"/>
      <c r="Y12" s="8"/>
      <c r="Z12" s="8"/>
      <c r="AA12" s="35"/>
      <c r="AB12" s="35"/>
      <c r="AC12" s="35"/>
      <c r="AD12" s="35"/>
      <c r="AE12" s="35"/>
    </row>
    <row r="13" spans="1:31">
      <c r="A13" s="3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v>24.4</v>
      </c>
      <c r="R13" s="8"/>
      <c r="S13" s="8"/>
      <c r="T13" s="8"/>
      <c r="U13" s="23"/>
      <c r="V13" s="23"/>
      <c r="W13" s="23"/>
      <c r="X13" s="23"/>
      <c r="Y13" s="8"/>
      <c r="Z13" s="8"/>
      <c r="AA13" s="35"/>
      <c r="AB13" s="35">
        <v>131</v>
      </c>
      <c r="AC13" s="35"/>
      <c r="AD13" s="35">
        <v>120</v>
      </c>
      <c r="AE13" s="35"/>
    </row>
    <row r="14" spans="1:31">
      <c r="A14" s="3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3">
        <v>50.8</v>
      </c>
      <c r="V14" s="23"/>
      <c r="W14" s="23"/>
      <c r="X14" s="23">
        <v>32</v>
      </c>
      <c r="Y14" s="8"/>
      <c r="Z14" s="8"/>
      <c r="AA14" s="35">
        <v>23.9</v>
      </c>
      <c r="AB14" s="35"/>
      <c r="AC14" s="35"/>
      <c r="AD14" s="35"/>
      <c r="AE14" s="35"/>
    </row>
    <row r="15" spans="1:31">
      <c r="A15" s="3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166.5</v>
      </c>
      <c r="T15" s="8"/>
      <c r="U15" s="23"/>
      <c r="V15" s="23"/>
      <c r="W15" s="23"/>
      <c r="X15" s="23"/>
      <c r="Y15" s="8"/>
      <c r="Z15" s="8"/>
      <c r="AA15" s="35"/>
      <c r="AB15" s="35"/>
      <c r="AC15" s="35"/>
      <c r="AD15" s="35"/>
      <c r="AE15" s="35"/>
    </row>
    <row r="16" spans="1:31">
      <c r="A16" s="3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3"/>
      <c r="V16" s="23"/>
      <c r="W16" s="23"/>
      <c r="X16" s="23"/>
      <c r="Y16" s="8"/>
      <c r="Z16" s="8"/>
      <c r="AA16" s="35"/>
      <c r="AB16" s="35"/>
      <c r="AC16" s="35"/>
      <c r="AD16" s="35"/>
      <c r="AE16" s="35"/>
    </row>
    <row r="17" spans="1:31">
      <c r="A17" s="3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>
        <v>1430.7</v>
      </c>
      <c r="P17" s="8">
        <v>1463.5</v>
      </c>
      <c r="Q17" s="8">
        <v>1118.38</v>
      </c>
      <c r="R17" s="8">
        <v>2153.7</v>
      </c>
      <c r="S17" s="8">
        <v>1158.22</v>
      </c>
      <c r="T17" s="8">
        <v>1677.4</v>
      </c>
      <c r="U17" s="23">
        <v>1849.21</v>
      </c>
      <c r="V17" s="23">
        <v>2081.9</v>
      </c>
      <c r="W17" s="23">
        <v>1708.46</v>
      </c>
      <c r="X17" s="23">
        <v>1006.3</v>
      </c>
      <c r="Y17" s="8">
        <v>1081.64</v>
      </c>
      <c r="Z17" s="8">
        <v>1122.51</v>
      </c>
      <c r="AA17" s="35">
        <v>1691.29</v>
      </c>
      <c r="AB17" s="35">
        <v>1316.7</v>
      </c>
      <c r="AC17" s="35">
        <v>1536.1</v>
      </c>
      <c r="AD17" s="35">
        <v>969.62</v>
      </c>
      <c r="AE17" s="35">
        <v>1883.92</v>
      </c>
    </row>
    <row r="18" spans="1:31">
      <c r="A18" s="3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>
        <v>93.2</v>
      </c>
      <c r="P18" s="8">
        <v>356.8</v>
      </c>
      <c r="Q18" s="8"/>
      <c r="R18" s="8">
        <v>341</v>
      </c>
      <c r="S18" s="8">
        <v>562.2</v>
      </c>
      <c r="T18" s="8">
        <v>304.7</v>
      </c>
      <c r="U18" s="23">
        <v>462.9</v>
      </c>
      <c r="V18" s="23">
        <v>48.5</v>
      </c>
      <c r="W18" s="23">
        <v>965</v>
      </c>
      <c r="X18" s="23">
        <v>244.4</v>
      </c>
      <c r="Y18" s="8"/>
      <c r="Z18" s="8"/>
      <c r="AA18" s="35">
        <v>56</v>
      </c>
      <c r="AB18" s="35">
        <v>32</v>
      </c>
      <c r="AC18" s="35">
        <v>460.8</v>
      </c>
      <c r="AD18" s="35">
        <v>150.6</v>
      </c>
      <c r="AE18" s="35"/>
    </row>
    <row r="19" spans="1:31">
      <c r="A19" s="5" t="s">
        <v>17</v>
      </c>
      <c r="B19" s="9">
        <f>SUM(B3:B18)</f>
        <v>0</v>
      </c>
      <c r="C19" s="9">
        <f t="shared" ref="C19:AF19" si="1">SUM(C3:C18)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  <c r="I19" s="9">
        <f t="shared" si="1"/>
        <v>0</v>
      </c>
      <c r="J19" s="9">
        <f t="shared" si="1"/>
        <v>0</v>
      </c>
      <c r="K19" s="9">
        <f t="shared" si="1"/>
        <v>0</v>
      </c>
      <c r="L19" s="9">
        <f t="shared" si="1"/>
        <v>0</v>
      </c>
      <c r="M19" s="9">
        <f t="shared" si="1"/>
        <v>0</v>
      </c>
      <c r="N19" s="9">
        <f t="shared" si="1"/>
        <v>0</v>
      </c>
      <c r="O19" s="9">
        <f>SUM(O3:O18)</f>
        <v>3838.3</v>
      </c>
      <c r="P19" s="9">
        <f>SUM(P3:P18)</f>
        <v>3623.7</v>
      </c>
      <c r="Q19" s="9">
        <f t="shared" si="1"/>
        <v>2329.48</v>
      </c>
      <c r="R19" s="9">
        <f t="shared" si="1"/>
        <v>4887.6</v>
      </c>
      <c r="S19" s="9">
        <f t="shared" si="1"/>
        <v>5010.02</v>
      </c>
      <c r="T19" s="9">
        <f t="shared" si="1"/>
        <v>4881.1</v>
      </c>
      <c r="U19" s="24">
        <f t="shared" si="1"/>
        <v>4095.85</v>
      </c>
      <c r="V19" s="24">
        <f t="shared" si="1"/>
        <v>4538.12</v>
      </c>
      <c r="W19" s="24">
        <f t="shared" si="1"/>
        <v>4338.96</v>
      </c>
      <c r="X19" s="24">
        <f t="shared" si="1"/>
        <v>3340.01</v>
      </c>
      <c r="Y19" s="9">
        <f t="shared" si="1"/>
        <v>3847.58</v>
      </c>
      <c r="Z19" s="9">
        <f t="shared" si="1"/>
        <v>4007.21</v>
      </c>
      <c r="AA19" s="36">
        <f t="shared" si="1"/>
        <v>4651.2</v>
      </c>
      <c r="AB19" s="36">
        <f t="shared" si="1"/>
        <v>5468.14</v>
      </c>
      <c r="AC19" s="36">
        <f t="shared" si="1"/>
        <v>5148.8</v>
      </c>
      <c r="AD19" s="36">
        <f t="shared" si="1"/>
        <v>2949.02</v>
      </c>
      <c r="AE19" s="36">
        <f t="shared" si="1"/>
        <v>3703.03</v>
      </c>
    </row>
    <row r="20" spans="1:31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9"/>
      <c r="Q20" s="19"/>
      <c r="R20" s="19"/>
      <c r="S20" s="19"/>
      <c r="T20" s="11"/>
      <c r="U20" s="25"/>
      <c r="V20" s="26"/>
      <c r="W20" s="26"/>
      <c r="X20" s="25"/>
      <c r="Y20" s="11"/>
      <c r="Z20" s="19"/>
      <c r="AA20" s="37"/>
      <c r="AB20" s="37"/>
      <c r="AC20" s="37"/>
      <c r="AD20" s="37"/>
      <c r="AE20" s="37" t="s">
        <v>18</v>
      </c>
    </row>
    <row r="21" spans="1:31">
      <c r="A21" s="7" t="s">
        <v>19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 t="s">
        <v>20</v>
      </c>
      <c r="P21" s="6"/>
      <c r="Q21" s="6" t="s">
        <v>20</v>
      </c>
      <c r="R21" s="6"/>
      <c r="S21" s="27"/>
      <c r="T21" s="28"/>
      <c r="U21" s="28"/>
      <c r="V21" s="22" t="s">
        <v>20</v>
      </c>
      <c r="W21" s="22"/>
      <c r="X21" s="22" t="s">
        <v>20</v>
      </c>
      <c r="Y21" s="22" t="s">
        <v>20</v>
      </c>
      <c r="Z21" s="38"/>
      <c r="AA21" s="33"/>
      <c r="AB21" s="33" t="s">
        <v>20</v>
      </c>
      <c r="AC21" s="33" t="s">
        <v>20</v>
      </c>
      <c r="AD21" s="33"/>
      <c r="AE21" s="33" t="s">
        <v>20</v>
      </c>
    </row>
    <row r="22" spans="1:31">
      <c r="A22" s="7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 t="s">
        <v>22</v>
      </c>
      <c r="P22" s="6"/>
      <c r="Q22" s="29" t="s">
        <v>23</v>
      </c>
      <c r="R22" s="6"/>
      <c r="S22" s="30"/>
      <c r="T22" s="31"/>
      <c r="U22" s="31"/>
      <c r="V22" s="30" t="s">
        <v>24</v>
      </c>
      <c r="W22" s="27"/>
      <c r="X22" s="27" t="s">
        <v>25</v>
      </c>
      <c r="Y22" s="39" t="s">
        <v>26</v>
      </c>
      <c r="Z22" s="38"/>
      <c r="AA22" s="33"/>
      <c r="AB22" s="33" t="s">
        <v>27</v>
      </c>
      <c r="AC22" s="33" t="s">
        <v>28</v>
      </c>
      <c r="AD22" s="33"/>
      <c r="AE22" s="33" t="s">
        <v>29</v>
      </c>
    </row>
    <row r="23" spans="1:31">
      <c r="A23" s="12" t="s">
        <v>30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24"/>
      <c r="V23" s="24"/>
      <c r="W23" s="24"/>
      <c r="X23" s="24"/>
      <c r="Y23" s="9"/>
      <c r="Z23" s="9"/>
      <c r="AA23" s="36"/>
      <c r="AB23" s="36"/>
      <c r="AC23" s="36"/>
      <c r="AD23" s="36"/>
      <c r="AE23" s="36"/>
    </row>
    <row r="24" spans="1:31">
      <c r="A24" s="13" t="s">
        <v>31</v>
      </c>
      <c r="B24" s="14" t="s">
        <v>32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0"/>
      <c r="P24" s="20"/>
      <c r="AA24" s="40"/>
      <c r="AB24" s="40"/>
      <c r="AC24" s="40"/>
      <c r="AD24" s="40"/>
      <c r="AE24" s="40"/>
    </row>
    <row r="25" spans="2:31">
      <c r="B25" s="16" t="s">
        <v>33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7"/>
      <c r="AA25" s="41"/>
      <c r="AB25" s="41"/>
      <c r="AC25" s="41"/>
      <c r="AD25" s="41"/>
      <c r="AE25" s="41"/>
    </row>
    <row r="26" spans="2:31">
      <c r="B26" s="16" t="s">
        <v>34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7"/>
      <c r="AA26" s="41"/>
      <c r="AB26" s="41"/>
      <c r="AC26" s="41"/>
      <c r="AD26" s="41"/>
      <c r="AE26" s="41"/>
    </row>
    <row r="27" spans="2:31">
      <c r="B27" s="16" t="s">
        <v>35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7"/>
      <c r="AA27" s="41"/>
      <c r="AB27" s="41"/>
      <c r="AC27" s="41"/>
      <c r="AD27" s="41"/>
      <c r="AE27" s="41"/>
    </row>
    <row r="28" spans="2:31">
      <c r="B28" s="16" t="s">
        <v>36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7"/>
      <c r="AA28" s="41"/>
      <c r="AB28" s="41"/>
      <c r="AC28" s="41"/>
      <c r="AD28" s="41"/>
      <c r="AE28" s="41"/>
    </row>
    <row r="29" spans="2:31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AA29" s="42"/>
      <c r="AB29" s="42"/>
      <c r="AC29" s="42"/>
      <c r="AD29" s="42"/>
      <c r="AE29" s="42"/>
    </row>
    <row r="30" spans="2:31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AA30" s="42"/>
      <c r="AB30" s="42"/>
      <c r="AC30" s="42"/>
      <c r="AD30" s="42"/>
      <c r="AE30" s="42"/>
    </row>
    <row r="31" spans="2:31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AA31" s="42"/>
      <c r="AB31" s="42"/>
      <c r="AC31" s="42"/>
      <c r="AD31" s="42"/>
      <c r="AE31" s="42"/>
    </row>
    <row r="32" spans="2:3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AA32" s="42"/>
      <c r="AB32" s="42"/>
      <c r="AC32" s="42"/>
      <c r="AD32" s="42"/>
      <c r="AE32" s="42"/>
    </row>
    <row r="33" spans="2:3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AA33" s="42"/>
      <c r="AB33" s="42"/>
      <c r="AC33" s="42"/>
      <c r="AD33" s="42"/>
      <c r="AE33" s="42"/>
    </row>
    <row r="34" spans="2:3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AA34" s="42"/>
      <c r="AB34" s="42"/>
      <c r="AC34" s="42"/>
      <c r="AD34" s="42"/>
      <c r="AE34" s="42"/>
    </row>
  </sheetData>
  <mergeCells count="5">
    <mergeCell ref="B24:N24"/>
    <mergeCell ref="B25:N25"/>
    <mergeCell ref="B26:N26"/>
    <mergeCell ref="B27:N27"/>
    <mergeCell ref="B28:N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2016-07-01T02:20:03Z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