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 activeTab="2"/>
  </bookViews>
  <sheets>
    <sheet name="11月" sheetId="1" r:id="rId1"/>
    <sheet name="12月" sheetId="2" r:id="rId2"/>
    <sheet name="Sheet3" sheetId="3" r:id="rId3"/>
  </sheets>
  <definedNames>
    <definedName name="_xlnm._FilterDatabase" localSheetId="1" hidden="1">'12月'!$A$4:$AF$44</definedName>
  </definedNames>
  <calcPr calcId="144525"/>
</workbook>
</file>

<file path=xl/sharedStrings.xml><?xml version="1.0" encoding="utf-8"?>
<sst xmlns="http://schemas.openxmlformats.org/spreadsheetml/2006/main" count="83">
  <si>
    <t>储值卡登记表</t>
  </si>
  <si>
    <t>门店名称：五津西路店</t>
  </si>
  <si>
    <t>序号</t>
  </si>
  <si>
    <t>日期</t>
  </si>
  <si>
    <t>领用</t>
  </si>
  <si>
    <t>销售</t>
  </si>
  <si>
    <t>留存</t>
  </si>
  <si>
    <t>修身 200元</t>
  </si>
  <si>
    <t>礼贤  500元</t>
  </si>
  <si>
    <t>问道  1000元</t>
  </si>
  <si>
    <t>财务挂帐总金额</t>
  </si>
  <si>
    <t>应存款金额</t>
  </si>
  <si>
    <t>储值卡剩余金额</t>
  </si>
  <si>
    <t>数量</t>
  </si>
  <si>
    <t>单张充值金额</t>
  </si>
  <si>
    <t>金额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</si>
  <si>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</si>
  <si>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</si>
  <si>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</si>
  <si>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</si>
  <si>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</si>
  <si>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</si>
  <si>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</si>
  <si>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</si>
  <si>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</si>
  <si>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</si>
  <si>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</si>
  <si>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</si>
  <si>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</si>
  <si>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</si>
  <si>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</si>
  <si>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</si>
  <si>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门店名称：</t>
  </si>
  <si>
    <t>上月留存</t>
  </si>
  <si>
    <t>11.26</t>
  </si>
  <si>
    <t>11.27</t>
  </si>
  <si>
    <t>11.28</t>
  </si>
  <si>
    <t>11.29</t>
  </si>
  <si>
    <t>11.30</t>
  </si>
  <si>
    <t>12.01</t>
  </si>
  <si>
    <t>12.02</t>
  </si>
  <si>
    <t>12.03</t>
  </si>
  <si>
    <t>12.04</t>
  </si>
  <si>
    <t>12.05</t>
  </si>
  <si>
    <t>12.06</t>
  </si>
  <si>
    <t>12.07</t>
  </si>
  <si>
    <t>12.08</t>
  </si>
  <si>
    <t>12.09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</si>
  <si>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</si>
  <si>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</si>
  <si>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</si>
  <si>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</si>
  <si>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</si>
  <si>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</si>
  <si>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</si>
  <si>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</si>
  <si>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</si>
  <si>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</si>
  <si>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</si>
  <si>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</si>
  <si>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</si>
  <si>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</si>
  <si>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</si>
  <si>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</si>
  <si>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</si>
  <si>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</si>
  <si>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</si>
  <si>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</si>
  <si>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</si>
  <si>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</si>
  <si>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11.30POS930元</t>
  </si>
  <si>
    <t>五津西路店截止12.27日剩余卡数量以及金额</t>
  </si>
  <si>
    <t>门店ID</t>
  </si>
  <si>
    <t>门店</t>
  </si>
  <si>
    <t>店长姓名</t>
  </si>
  <si>
    <t>修身卡数量</t>
  </si>
  <si>
    <t>修身卡金额</t>
  </si>
  <si>
    <t>礼贤卡数量</t>
  </si>
  <si>
    <t>礼贤卡金额</t>
  </si>
  <si>
    <t>问道卡数量</t>
  </si>
  <si>
    <t>问道卡金额</t>
  </si>
  <si>
    <t>五津西路</t>
  </si>
  <si>
    <t>李红梅</t>
  </si>
</sst>
</file>

<file path=xl/styles.xml><?xml version="1.0" encoding="utf-8"?>
<styleSheet xmlns="http://schemas.openxmlformats.org/spreadsheetml/2006/main">
  <numFmts count="5">
    <numFmt numFmtId="176" formatCode="&quot;￥&quot;#,##0.00_);[Red]\(&quot;￥&quot;#,##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C00000"/>
      <name val="宋体"/>
      <charset val="134"/>
      <scheme val="minor"/>
    </font>
    <font>
      <sz val="10"/>
      <color theme="1"/>
      <name val="宋体"/>
      <charset val="134"/>
    </font>
    <font>
      <sz val="10"/>
      <color rgb="FF00B0F0"/>
      <name val="宋体"/>
      <charset val="134"/>
    </font>
    <font>
      <sz val="11"/>
      <color rgb="FF00B0F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9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left" vertical="center"/>
    </xf>
    <xf numFmtId="0" fontId="5" fillId="0" borderId="1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6" xfId="49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left" vertical="center"/>
    </xf>
    <xf numFmtId="0" fontId="2" fillId="0" borderId="1" xfId="0" applyFont="1" applyBorder="1">
      <alignment vertical="center"/>
    </xf>
    <xf numFmtId="0" fontId="8" fillId="0" borderId="1" xfId="49" applyFont="1" applyFill="1" applyBorder="1" applyAlignment="1">
      <alignment horizontal="center" vertical="center"/>
    </xf>
    <xf numFmtId="176" fontId="6" fillId="0" borderId="1" xfId="49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9" fillId="0" borderId="6" xfId="49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49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2" xfId="49" applyFont="1" applyBorder="1" applyAlignment="1">
      <alignment horizontal="center" vertical="center" wrapText="1"/>
    </xf>
    <xf numFmtId="0" fontId="10" fillId="0" borderId="6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22"/>
  <sheetViews>
    <sheetView workbookViewId="0">
      <selection activeCell="D13" sqref="D13"/>
    </sheetView>
  </sheetViews>
  <sheetFormatPr defaultColWidth="9" defaultRowHeight="13.5"/>
  <cols>
    <col min="1" max="1" width="5" customWidth="1"/>
    <col min="2" max="2" width="6.25" customWidth="1"/>
    <col min="3" max="3" width="6.5" customWidth="1"/>
    <col min="4" max="4" width="7.75" customWidth="1"/>
    <col min="5" max="5" width="7" customWidth="1"/>
    <col min="6" max="6" width="6.625" customWidth="1"/>
    <col min="7" max="7" width="7.875" customWidth="1"/>
    <col min="8" max="8" width="6.375" customWidth="1"/>
    <col min="9" max="9" width="7.125" customWidth="1"/>
    <col min="10" max="10" width="8.125" customWidth="1"/>
    <col min="11" max="11" width="7.375" customWidth="1"/>
    <col min="12" max="12" width="8" customWidth="1"/>
    <col min="13" max="13" width="6.5" style="5" customWidth="1"/>
    <col min="14" max="14" width="7.75" style="5" customWidth="1"/>
    <col min="15" max="15" width="7.375" style="5" customWidth="1"/>
    <col min="16" max="16" width="6.375" style="5" customWidth="1"/>
    <col min="17" max="17" width="8.5" style="5" customWidth="1"/>
    <col min="18" max="18" width="6.75" style="5" customWidth="1"/>
    <col min="19" max="19" width="6.625" style="5" customWidth="1"/>
    <col min="20" max="20" width="8.125" style="5" customWidth="1"/>
    <col min="21" max="21" width="7.25" style="5" customWidth="1"/>
    <col min="22" max="22" width="9" style="5"/>
  </cols>
  <sheetData>
    <row r="1" spans="1:1">
      <c r="A1" t="s">
        <v>0</v>
      </c>
    </row>
    <row r="2" spans="1:1">
      <c r="A2" t="s">
        <v>1</v>
      </c>
    </row>
    <row r="3" s="3" customFormat="1" ht="12" spans="1:32">
      <c r="A3" s="6" t="s">
        <v>2</v>
      </c>
      <c r="B3" s="6" t="s">
        <v>3</v>
      </c>
      <c r="C3" s="7" t="s">
        <v>4</v>
      </c>
      <c r="D3" s="8"/>
      <c r="E3" s="8"/>
      <c r="F3" s="8"/>
      <c r="G3" s="8"/>
      <c r="H3" s="8"/>
      <c r="I3" s="8"/>
      <c r="J3" s="8"/>
      <c r="K3" s="8"/>
      <c r="L3" s="8"/>
      <c r="M3" s="31" t="s">
        <v>5</v>
      </c>
      <c r="N3" s="32"/>
      <c r="O3" s="32"/>
      <c r="P3" s="32"/>
      <c r="Q3" s="32"/>
      <c r="R3" s="32"/>
      <c r="S3" s="32"/>
      <c r="T3" s="32"/>
      <c r="U3" s="32"/>
      <c r="V3" s="32"/>
      <c r="W3" s="7" t="s">
        <v>6</v>
      </c>
      <c r="X3" s="8"/>
      <c r="Y3" s="8"/>
      <c r="Z3" s="8"/>
      <c r="AA3" s="8"/>
      <c r="AB3" s="8"/>
      <c r="AC3" s="8"/>
      <c r="AD3" s="8"/>
      <c r="AE3" s="8"/>
      <c r="AF3" s="8"/>
    </row>
    <row r="4" s="3" customFormat="1" ht="27" customHeight="1" spans="1:32">
      <c r="A4" s="9"/>
      <c r="B4" s="9"/>
      <c r="C4" s="10" t="s">
        <v>7</v>
      </c>
      <c r="D4" s="10"/>
      <c r="E4" s="10"/>
      <c r="F4" s="10" t="s">
        <v>8</v>
      </c>
      <c r="G4" s="10"/>
      <c r="H4" s="10"/>
      <c r="I4" s="10" t="s">
        <v>9</v>
      </c>
      <c r="J4" s="10"/>
      <c r="K4" s="10"/>
      <c r="L4" s="6" t="s">
        <v>10</v>
      </c>
      <c r="M4" s="33" t="s">
        <v>7</v>
      </c>
      <c r="N4" s="33"/>
      <c r="O4" s="33"/>
      <c r="P4" s="33" t="s">
        <v>8</v>
      </c>
      <c r="Q4" s="33"/>
      <c r="R4" s="33"/>
      <c r="S4" s="33" t="s">
        <v>9</v>
      </c>
      <c r="T4" s="33"/>
      <c r="U4" s="33"/>
      <c r="V4" s="35" t="s">
        <v>11</v>
      </c>
      <c r="W4" s="10" t="s">
        <v>7</v>
      </c>
      <c r="X4" s="10"/>
      <c r="Y4" s="10"/>
      <c r="Z4" s="10" t="s">
        <v>8</v>
      </c>
      <c r="AA4" s="10"/>
      <c r="AB4" s="10"/>
      <c r="AC4" s="10" t="s">
        <v>9</v>
      </c>
      <c r="AD4" s="10"/>
      <c r="AE4" s="10"/>
      <c r="AF4" s="6" t="s">
        <v>12</v>
      </c>
    </row>
    <row r="5" s="3" customFormat="1" ht="24" spans="1:32">
      <c r="A5" s="11"/>
      <c r="B5" s="11"/>
      <c r="C5" s="10" t="s">
        <v>13</v>
      </c>
      <c r="D5" s="10" t="s">
        <v>14</v>
      </c>
      <c r="E5" s="10" t="s">
        <v>15</v>
      </c>
      <c r="F5" s="10" t="s">
        <v>13</v>
      </c>
      <c r="G5" s="10" t="s">
        <v>14</v>
      </c>
      <c r="H5" s="10" t="s">
        <v>15</v>
      </c>
      <c r="I5" s="10" t="s">
        <v>13</v>
      </c>
      <c r="J5" s="10" t="s">
        <v>14</v>
      </c>
      <c r="K5" s="10" t="s">
        <v>15</v>
      </c>
      <c r="L5" s="11"/>
      <c r="M5" s="33" t="s">
        <v>13</v>
      </c>
      <c r="N5" s="33" t="s">
        <v>14</v>
      </c>
      <c r="O5" s="33" t="s">
        <v>15</v>
      </c>
      <c r="P5" s="33" t="s">
        <v>13</v>
      </c>
      <c r="Q5" s="33" t="s">
        <v>14</v>
      </c>
      <c r="R5" s="33" t="s">
        <v>15</v>
      </c>
      <c r="S5" s="33" t="s">
        <v>13</v>
      </c>
      <c r="T5" s="33" t="s">
        <v>14</v>
      </c>
      <c r="U5" s="33" t="s">
        <v>15</v>
      </c>
      <c r="V5" s="36"/>
      <c r="W5" s="10" t="s">
        <v>13</v>
      </c>
      <c r="X5" s="10" t="s">
        <v>14</v>
      </c>
      <c r="Y5" s="10" t="s">
        <v>15</v>
      </c>
      <c r="Z5" s="10" t="s">
        <v>13</v>
      </c>
      <c r="AA5" s="10" t="s">
        <v>14</v>
      </c>
      <c r="AB5" s="10" t="s">
        <v>15</v>
      </c>
      <c r="AC5" s="10" t="s">
        <v>13</v>
      </c>
      <c r="AD5" s="10" t="s">
        <v>14</v>
      </c>
      <c r="AE5" s="10" t="s">
        <v>15</v>
      </c>
      <c r="AF5" s="11"/>
    </row>
    <row r="6" s="3" customFormat="1" ht="21" customHeight="1" spans="1:32">
      <c r="A6" s="29">
        <v>1</v>
      </c>
      <c r="B6" s="30">
        <v>11.09</v>
      </c>
      <c r="C6" s="28"/>
      <c r="D6" s="28">
        <v>190</v>
      </c>
      <c r="E6" s="28">
        <f>C6*D6</f>
        <v>0</v>
      </c>
      <c r="F6" s="28"/>
      <c r="G6" s="28">
        <v>465</v>
      </c>
      <c r="H6" s="28">
        <f>F6*G6</f>
        <v>0</v>
      </c>
      <c r="I6" s="28"/>
      <c r="J6" s="28">
        <v>900</v>
      </c>
      <c r="K6" s="28">
        <f>I6*J6</f>
        <v>0</v>
      </c>
      <c r="L6" s="28">
        <f>E6+H6+K6</f>
        <v>0</v>
      </c>
      <c r="M6" s="26">
        <v>7</v>
      </c>
      <c r="N6" s="26">
        <v>190</v>
      </c>
      <c r="O6" s="26">
        <f>M6*N6</f>
        <v>1330</v>
      </c>
      <c r="P6" s="26"/>
      <c r="Q6" s="26">
        <v>465</v>
      </c>
      <c r="R6" s="26">
        <f>P6*Q6</f>
        <v>0</v>
      </c>
      <c r="S6" s="26"/>
      <c r="T6" s="26">
        <v>900</v>
      </c>
      <c r="U6" s="26">
        <f>S6*T6</f>
        <v>0</v>
      </c>
      <c r="V6" s="26">
        <f>O6+R6+U6</f>
        <v>1330</v>
      </c>
      <c r="W6" s="28"/>
      <c r="X6" s="28">
        <v>190</v>
      </c>
      <c r="Y6" s="28">
        <f>W6*X6</f>
        <v>0</v>
      </c>
      <c r="Z6" s="28"/>
      <c r="AA6" s="28">
        <v>465</v>
      </c>
      <c r="AB6" s="28">
        <f>Z6*AA6</f>
        <v>0</v>
      </c>
      <c r="AC6" s="28"/>
      <c r="AD6" s="28">
        <v>900</v>
      </c>
      <c r="AE6" s="28">
        <f>AC6*AD6</f>
        <v>0</v>
      </c>
      <c r="AF6" s="28">
        <f>Y6+AB6+AE6</f>
        <v>0</v>
      </c>
    </row>
    <row r="7" s="3" customFormat="1" ht="21" customHeight="1" spans="1:32">
      <c r="A7" s="29">
        <v>2</v>
      </c>
      <c r="B7" s="30" t="s">
        <v>16</v>
      </c>
      <c r="C7" s="28"/>
      <c r="D7" s="28">
        <v>190</v>
      </c>
      <c r="E7" s="28">
        <f t="shared" ref="E7:E22" si="0">C7*D7</f>
        <v>0</v>
      </c>
      <c r="F7" s="28"/>
      <c r="G7" s="28">
        <v>465</v>
      </c>
      <c r="H7" s="28">
        <f t="shared" ref="H7:H22" si="1">F7*G7</f>
        <v>0</v>
      </c>
      <c r="I7" s="28"/>
      <c r="J7" s="28">
        <v>900</v>
      </c>
      <c r="K7" s="28">
        <f t="shared" ref="K7:K22" si="2">I7*J7</f>
        <v>0</v>
      </c>
      <c r="L7" s="28">
        <f t="shared" ref="L7:L22" si="3">E7+H7+K7</f>
        <v>0</v>
      </c>
      <c r="M7" s="26">
        <v>1</v>
      </c>
      <c r="N7" s="26">
        <v>190</v>
      </c>
      <c r="O7" s="26">
        <f t="shared" ref="O7:O22" si="4">M7*N7</f>
        <v>190</v>
      </c>
      <c r="P7" s="26"/>
      <c r="Q7" s="26">
        <v>465</v>
      </c>
      <c r="R7" s="26">
        <f t="shared" ref="R7:R22" si="5">P7*Q7</f>
        <v>0</v>
      </c>
      <c r="S7" s="26"/>
      <c r="T7" s="26">
        <v>900</v>
      </c>
      <c r="U7" s="26">
        <f t="shared" ref="U7:U22" si="6">S7*T7</f>
        <v>0</v>
      </c>
      <c r="V7" s="26">
        <f t="shared" ref="V7:V22" si="7">O7+R7+U7</f>
        <v>190</v>
      </c>
      <c r="W7" s="28"/>
      <c r="X7" s="28">
        <v>190</v>
      </c>
      <c r="Y7" s="28">
        <f t="shared" ref="Y7:Y22" si="8">W7*X7</f>
        <v>0</v>
      </c>
      <c r="Z7" s="28"/>
      <c r="AA7" s="28">
        <v>465</v>
      </c>
      <c r="AB7" s="28">
        <f t="shared" ref="AB7:AB22" si="9">Z7*AA7</f>
        <v>0</v>
      </c>
      <c r="AC7" s="28"/>
      <c r="AD7" s="28">
        <v>900</v>
      </c>
      <c r="AE7" s="28">
        <f t="shared" ref="AE7:AE22" si="10">AC7*AD7</f>
        <v>0</v>
      </c>
      <c r="AF7" s="28">
        <f t="shared" ref="AF7:AF22" si="11">Y7+AB7+AE7</f>
        <v>0</v>
      </c>
    </row>
    <row r="8" s="3" customFormat="1" ht="21" customHeight="1" spans="1:32">
      <c r="A8" s="29">
        <v>3</v>
      </c>
      <c r="B8" s="30" t="s">
        <v>17</v>
      </c>
      <c r="C8" s="28">
        <v>30</v>
      </c>
      <c r="D8" s="28">
        <v>190</v>
      </c>
      <c r="E8" s="28">
        <f t="shared" si="0"/>
        <v>5700</v>
      </c>
      <c r="F8" s="28">
        <v>50</v>
      </c>
      <c r="G8" s="28">
        <v>465</v>
      </c>
      <c r="H8" s="28">
        <f t="shared" si="1"/>
        <v>23250</v>
      </c>
      <c r="I8" s="28">
        <v>25</v>
      </c>
      <c r="J8" s="28">
        <v>900</v>
      </c>
      <c r="K8" s="28">
        <f t="shared" si="2"/>
        <v>22500</v>
      </c>
      <c r="L8" s="28">
        <f t="shared" si="3"/>
        <v>51450</v>
      </c>
      <c r="M8" s="26"/>
      <c r="N8" s="26">
        <v>190</v>
      </c>
      <c r="O8" s="26">
        <f t="shared" si="4"/>
        <v>0</v>
      </c>
      <c r="P8" s="26"/>
      <c r="Q8" s="26">
        <v>465</v>
      </c>
      <c r="R8" s="26">
        <f t="shared" si="5"/>
        <v>0</v>
      </c>
      <c r="S8" s="26"/>
      <c r="T8" s="26">
        <v>900</v>
      </c>
      <c r="U8" s="26">
        <f t="shared" si="6"/>
        <v>0</v>
      </c>
      <c r="V8" s="26">
        <f t="shared" si="7"/>
        <v>0</v>
      </c>
      <c r="W8" s="28"/>
      <c r="X8" s="28">
        <v>190</v>
      </c>
      <c r="Y8" s="28">
        <f t="shared" si="8"/>
        <v>0</v>
      </c>
      <c r="Z8" s="28"/>
      <c r="AA8" s="28">
        <v>465</v>
      </c>
      <c r="AB8" s="28">
        <f t="shared" si="9"/>
        <v>0</v>
      </c>
      <c r="AC8" s="28"/>
      <c r="AD8" s="28">
        <v>900</v>
      </c>
      <c r="AE8" s="28">
        <f t="shared" si="10"/>
        <v>0</v>
      </c>
      <c r="AF8" s="28">
        <f t="shared" si="11"/>
        <v>0</v>
      </c>
    </row>
    <row r="9" s="3" customFormat="1" ht="21" customHeight="1" spans="1:32">
      <c r="A9" s="29">
        <v>4</v>
      </c>
      <c r="B9" s="30" t="s">
        <v>18</v>
      </c>
      <c r="C9" s="28"/>
      <c r="D9" s="28">
        <v>190</v>
      </c>
      <c r="E9" s="28">
        <f t="shared" si="0"/>
        <v>0</v>
      </c>
      <c r="F9" s="28"/>
      <c r="G9" s="28">
        <v>465</v>
      </c>
      <c r="H9" s="28">
        <f t="shared" si="1"/>
        <v>0</v>
      </c>
      <c r="I9" s="28"/>
      <c r="J9" s="28">
        <v>900</v>
      </c>
      <c r="K9" s="28">
        <f t="shared" si="2"/>
        <v>0</v>
      </c>
      <c r="L9" s="28">
        <f t="shared" si="3"/>
        <v>0</v>
      </c>
      <c r="M9" s="26"/>
      <c r="N9" s="26">
        <v>190</v>
      </c>
      <c r="O9" s="26">
        <f t="shared" si="4"/>
        <v>0</v>
      </c>
      <c r="P9" s="26"/>
      <c r="Q9" s="26">
        <v>465</v>
      </c>
      <c r="R9" s="26">
        <f t="shared" si="5"/>
        <v>0</v>
      </c>
      <c r="S9" s="26"/>
      <c r="T9" s="26">
        <v>900</v>
      </c>
      <c r="U9" s="26">
        <f t="shared" si="6"/>
        <v>0</v>
      </c>
      <c r="V9" s="26">
        <f t="shared" si="7"/>
        <v>0</v>
      </c>
      <c r="W9" s="28"/>
      <c r="X9" s="28">
        <v>190</v>
      </c>
      <c r="Y9" s="28">
        <f t="shared" si="8"/>
        <v>0</v>
      </c>
      <c r="Z9" s="28"/>
      <c r="AA9" s="28">
        <v>465</v>
      </c>
      <c r="AB9" s="28">
        <f t="shared" si="9"/>
        <v>0</v>
      </c>
      <c r="AC9" s="28"/>
      <c r="AD9" s="28">
        <v>900</v>
      </c>
      <c r="AE9" s="28">
        <f t="shared" si="10"/>
        <v>0</v>
      </c>
      <c r="AF9" s="28">
        <f t="shared" si="11"/>
        <v>0</v>
      </c>
    </row>
    <row r="10" s="3" customFormat="1" ht="21" customHeight="1" spans="1:32">
      <c r="A10" s="29">
        <v>5</v>
      </c>
      <c r="B10" s="30" t="s">
        <v>19</v>
      </c>
      <c r="C10" s="28"/>
      <c r="D10" s="28">
        <v>190</v>
      </c>
      <c r="E10" s="28">
        <f t="shared" si="0"/>
        <v>0</v>
      </c>
      <c r="F10" s="28"/>
      <c r="G10" s="28">
        <v>465</v>
      </c>
      <c r="H10" s="28">
        <f t="shared" si="1"/>
        <v>0</v>
      </c>
      <c r="I10" s="28"/>
      <c r="J10" s="28">
        <v>900</v>
      </c>
      <c r="K10" s="28">
        <f t="shared" si="2"/>
        <v>0</v>
      </c>
      <c r="L10" s="28">
        <f t="shared" si="3"/>
        <v>0</v>
      </c>
      <c r="M10" s="26">
        <v>1</v>
      </c>
      <c r="N10" s="26">
        <v>190</v>
      </c>
      <c r="O10" s="26">
        <f t="shared" si="4"/>
        <v>190</v>
      </c>
      <c r="P10" s="26">
        <v>2</v>
      </c>
      <c r="Q10" s="26">
        <v>465</v>
      </c>
      <c r="R10" s="26">
        <f t="shared" si="5"/>
        <v>930</v>
      </c>
      <c r="S10" s="26">
        <v>2</v>
      </c>
      <c r="T10" s="26">
        <v>900</v>
      </c>
      <c r="U10" s="26">
        <f t="shared" si="6"/>
        <v>1800</v>
      </c>
      <c r="V10" s="26">
        <f t="shared" si="7"/>
        <v>2920</v>
      </c>
      <c r="W10" s="28"/>
      <c r="X10" s="28">
        <v>190</v>
      </c>
      <c r="Y10" s="28">
        <f t="shared" si="8"/>
        <v>0</v>
      </c>
      <c r="Z10" s="28"/>
      <c r="AA10" s="28">
        <v>465</v>
      </c>
      <c r="AB10" s="28">
        <f t="shared" si="9"/>
        <v>0</v>
      </c>
      <c r="AC10" s="28"/>
      <c r="AD10" s="28">
        <v>900</v>
      </c>
      <c r="AE10" s="28">
        <f t="shared" si="10"/>
        <v>0</v>
      </c>
      <c r="AF10" s="28">
        <f t="shared" si="11"/>
        <v>0</v>
      </c>
    </row>
    <row r="11" s="3" customFormat="1" ht="21" customHeight="1" spans="1:32">
      <c r="A11" s="29">
        <v>6</v>
      </c>
      <c r="B11" s="30" t="s">
        <v>20</v>
      </c>
      <c r="C11" s="28"/>
      <c r="D11" s="28">
        <v>190</v>
      </c>
      <c r="E11" s="28">
        <f t="shared" si="0"/>
        <v>0</v>
      </c>
      <c r="F11" s="28"/>
      <c r="G11" s="28">
        <v>465</v>
      </c>
      <c r="H11" s="28">
        <f t="shared" si="1"/>
        <v>0</v>
      </c>
      <c r="I11" s="28"/>
      <c r="J11" s="28">
        <v>900</v>
      </c>
      <c r="K11" s="28">
        <f t="shared" si="2"/>
        <v>0</v>
      </c>
      <c r="L11" s="28">
        <f t="shared" si="3"/>
        <v>0</v>
      </c>
      <c r="M11" s="26"/>
      <c r="N11" s="26">
        <v>190</v>
      </c>
      <c r="O11" s="26">
        <f t="shared" si="4"/>
        <v>0</v>
      </c>
      <c r="P11" s="26">
        <v>3</v>
      </c>
      <c r="Q11" s="26">
        <v>465</v>
      </c>
      <c r="R11" s="26">
        <f t="shared" si="5"/>
        <v>1395</v>
      </c>
      <c r="S11" s="26">
        <v>7</v>
      </c>
      <c r="T11" s="26">
        <v>900</v>
      </c>
      <c r="U11" s="26">
        <f t="shared" si="6"/>
        <v>6300</v>
      </c>
      <c r="V11" s="26">
        <f t="shared" si="7"/>
        <v>7695</v>
      </c>
      <c r="W11" s="28"/>
      <c r="X11" s="28">
        <v>190</v>
      </c>
      <c r="Y11" s="28">
        <f t="shared" si="8"/>
        <v>0</v>
      </c>
      <c r="Z11" s="28"/>
      <c r="AA11" s="28">
        <v>465</v>
      </c>
      <c r="AB11" s="28">
        <f t="shared" si="9"/>
        <v>0</v>
      </c>
      <c r="AC11" s="28"/>
      <c r="AD11" s="28">
        <v>900</v>
      </c>
      <c r="AE11" s="28">
        <f t="shared" si="10"/>
        <v>0</v>
      </c>
      <c r="AF11" s="28">
        <f t="shared" si="11"/>
        <v>0</v>
      </c>
    </row>
    <row r="12" s="3" customFormat="1" ht="21" customHeight="1" spans="1:32">
      <c r="A12" s="29">
        <v>7</v>
      </c>
      <c r="B12" s="30" t="s">
        <v>21</v>
      </c>
      <c r="C12" s="28"/>
      <c r="D12" s="28">
        <v>190</v>
      </c>
      <c r="E12" s="28">
        <f t="shared" si="0"/>
        <v>0</v>
      </c>
      <c r="F12" s="28"/>
      <c r="G12" s="28">
        <v>465</v>
      </c>
      <c r="H12" s="28">
        <f t="shared" si="1"/>
        <v>0</v>
      </c>
      <c r="I12" s="28"/>
      <c r="J12" s="28">
        <v>900</v>
      </c>
      <c r="K12" s="28">
        <f t="shared" si="2"/>
        <v>0</v>
      </c>
      <c r="L12" s="28">
        <f t="shared" si="3"/>
        <v>0</v>
      </c>
      <c r="M12" s="26">
        <v>1</v>
      </c>
      <c r="N12" s="26">
        <v>190</v>
      </c>
      <c r="O12" s="26">
        <f t="shared" si="4"/>
        <v>190</v>
      </c>
      <c r="P12" s="26">
        <v>1</v>
      </c>
      <c r="Q12" s="26">
        <v>465</v>
      </c>
      <c r="R12" s="26">
        <f t="shared" si="5"/>
        <v>465</v>
      </c>
      <c r="S12" s="26">
        <v>2</v>
      </c>
      <c r="T12" s="26">
        <v>900</v>
      </c>
      <c r="U12" s="26">
        <f t="shared" si="6"/>
        <v>1800</v>
      </c>
      <c r="V12" s="26">
        <f t="shared" si="7"/>
        <v>2455</v>
      </c>
      <c r="W12" s="28"/>
      <c r="X12" s="28">
        <v>190</v>
      </c>
      <c r="Y12" s="28">
        <f t="shared" si="8"/>
        <v>0</v>
      </c>
      <c r="Z12" s="28"/>
      <c r="AA12" s="28">
        <v>465</v>
      </c>
      <c r="AB12" s="28">
        <f t="shared" si="9"/>
        <v>0</v>
      </c>
      <c r="AC12" s="28"/>
      <c r="AD12" s="28">
        <v>900</v>
      </c>
      <c r="AE12" s="28">
        <f t="shared" si="10"/>
        <v>0</v>
      </c>
      <c r="AF12" s="28">
        <f t="shared" si="11"/>
        <v>0</v>
      </c>
    </row>
    <row r="13" s="3" customFormat="1" ht="21" customHeight="1" spans="1:32">
      <c r="A13" s="29">
        <v>8</v>
      </c>
      <c r="B13" s="30" t="s">
        <v>22</v>
      </c>
      <c r="C13" s="28"/>
      <c r="D13" s="28">
        <v>190</v>
      </c>
      <c r="E13" s="28">
        <f t="shared" si="0"/>
        <v>0</v>
      </c>
      <c r="F13" s="28"/>
      <c r="G13" s="28">
        <v>465</v>
      </c>
      <c r="H13" s="28">
        <f t="shared" si="1"/>
        <v>0</v>
      </c>
      <c r="I13" s="28"/>
      <c r="J13" s="28">
        <v>900</v>
      </c>
      <c r="K13" s="28">
        <f t="shared" si="2"/>
        <v>0</v>
      </c>
      <c r="L13" s="28">
        <f t="shared" si="3"/>
        <v>0</v>
      </c>
      <c r="M13" s="26">
        <v>1</v>
      </c>
      <c r="N13" s="26">
        <v>190</v>
      </c>
      <c r="O13" s="26">
        <f t="shared" si="4"/>
        <v>190</v>
      </c>
      <c r="P13" s="26">
        <v>1</v>
      </c>
      <c r="Q13" s="26">
        <v>465</v>
      </c>
      <c r="R13" s="26">
        <f t="shared" si="5"/>
        <v>465</v>
      </c>
      <c r="S13" s="26">
        <v>1</v>
      </c>
      <c r="T13" s="26">
        <v>900</v>
      </c>
      <c r="U13" s="26">
        <f t="shared" si="6"/>
        <v>900</v>
      </c>
      <c r="V13" s="26">
        <f t="shared" si="7"/>
        <v>1555</v>
      </c>
      <c r="W13" s="28"/>
      <c r="X13" s="28">
        <v>190</v>
      </c>
      <c r="Y13" s="28">
        <f t="shared" si="8"/>
        <v>0</v>
      </c>
      <c r="Z13" s="28"/>
      <c r="AA13" s="28">
        <v>465</v>
      </c>
      <c r="AB13" s="28">
        <f t="shared" si="9"/>
        <v>0</v>
      </c>
      <c r="AC13" s="28"/>
      <c r="AD13" s="28">
        <v>900</v>
      </c>
      <c r="AE13" s="28">
        <f t="shared" si="10"/>
        <v>0</v>
      </c>
      <c r="AF13" s="28">
        <f t="shared" si="11"/>
        <v>0</v>
      </c>
    </row>
    <row r="14" s="3" customFormat="1" ht="21" customHeight="1" spans="1:32">
      <c r="A14" s="29">
        <v>9</v>
      </c>
      <c r="B14" s="30" t="s">
        <v>23</v>
      </c>
      <c r="C14" s="28"/>
      <c r="D14" s="28">
        <v>190</v>
      </c>
      <c r="E14" s="28">
        <f t="shared" si="0"/>
        <v>0</v>
      </c>
      <c r="F14" s="28"/>
      <c r="G14" s="28">
        <v>465</v>
      </c>
      <c r="H14" s="28">
        <f t="shared" si="1"/>
        <v>0</v>
      </c>
      <c r="I14" s="28"/>
      <c r="J14" s="28">
        <v>900</v>
      </c>
      <c r="K14" s="28">
        <f t="shared" si="2"/>
        <v>0</v>
      </c>
      <c r="L14" s="28">
        <f t="shared" si="3"/>
        <v>0</v>
      </c>
      <c r="M14" s="26"/>
      <c r="N14" s="26">
        <v>190</v>
      </c>
      <c r="O14" s="26">
        <f t="shared" si="4"/>
        <v>0</v>
      </c>
      <c r="P14" s="26">
        <v>1</v>
      </c>
      <c r="Q14" s="26">
        <v>465</v>
      </c>
      <c r="R14" s="26">
        <f t="shared" si="5"/>
        <v>465</v>
      </c>
      <c r="S14" s="26">
        <v>2</v>
      </c>
      <c r="T14" s="26">
        <v>900</v>
      </c>
      <c r="U14" s="26">
        <f t="shared" si="6"/>
        <v>1800</v>
      </c>
      <c r="V14" s="26">
        <f t="shared" si="7"/>
        <v>2265</v>
      </c>
      <c r="W14" s="28"/>
      <c r="X14" s="28">
        <v>190</v>
      </c>
      <c r="Y14" s="28">
        <f t="shared" si="8"/>
        <v>0</v>
      </c>
      <c r="Z14" s="28"/>
      <c r="AA14" s="28">
        <v>465</v>
      </c>
      <c r="AB14" s="28">
        <f t="shared" si="9"/>
        <v>0</v>
      </c>
      <c r="AC14" s="28"/>
      <c r="AD14" s="28">
        <v>900</v>
      </c>
      <c r="AE14" s="28">
        <f t="shared" si="10"/>
        <v>0</v>
      </c>
      <c r="AF14" s="28">
        <f t="shared" si="11"/>
        <v>0</v>
      </c>
    </row>
    <row r="15" s="3" customFormat="1" ht="21" customHeight="1" spans="1:32">
      <c r="A15" s="29">
        <v>10</v>
      </c>
      <c r="B15" s="30" t="s">
        <v>24</v>
      </c>
      <c r="C15" s="28"/>
      <c r="D15" s="28">
        <v>190</v>
      </c>
      <c r="E15" s="28">
        <f t="shared" si="0"/>
        <v>0</v>
      </c>
      <c r="F15" s="28"/>
      <c r="G15" s="28">
        <v>465</v>
      </c>
      <c r="H15" s="28">
        <f t="shared" si="1"/>
        <v>0</v>
      </c>
      <c r="I15" s="28"/>
      <c r="J15" s="28">
        <v>900</v>
      </c>
      <c r="K15" s="28">
        <f t="shared" si="2"/>
        <v>0</v>
      </c>
      <c r="L15" s="28">
        <f t="shared" si="3"/>
        <v>0</v>
      </c>
      <c r="M15" s="26">
        <v>1</v>
      </c>
      <c r="N15" s="26">
        <v>190</v>
      </c>
      <c r="O15" s="26">
        <f t="shared" si="4"/>
        <v>190</v>
      </c>
      <c r="P15" s="26">
        <v>1</v>
      </c>
      <c r="Q15" s="26">
        <v>465</v>
      </c>
      <c r="R15" s="26">
        <f t="shared" si="5"/>
        <v>465</v>
      </c>
      <c r="S15" s="26">
        <v>2</v>
      </c>
      <c r="T15" s="26">
        <v>900</v>
      </c>
      <c r="U15" s="26">
        <f t="shared" si="6"/>
        <v>1800</v>
      </c>
      <c r="V15" s="26">
        <f t="shared" si="7"/>
        <v>2455</v>
      </c>
      <c r="W15" s="28"/>
      <c r="X15" s="28">
        <v>190</v>
      </c>
      <c r="Y15" s="28">
        <f t="shared" si="8"/>
        <v>0</v>
      </c>
      <c r="Z15" s="28"/>
      <c r="AA15" s="28">
        <v>465</v>
      </c>
      <c r="AB15" s="28">
        <f t="shared" si="9"/>
        <v>0</v>
      </c>
      <c r="AC15" s="28"/>
      <c r="AD15" s="28">
        <v>900</v>
      </c>
      <c r="AE15" s="28">
        <f t="shared" si="10"/>
        <v>0</v>
      </c>
      <c r="AF15" s="28">
        <f t="shared" si="11"/>
        <v>0</v>
      </c>
    </row>
    <row r="16" s="3" customFormat="1" ht="21" customHeight="1" spans="1:32">
      <c r="A16" s="29">
        <v>11</v>
      </c>
      <c r="B16" s="30" t="s">
        <v>25</v>
      </c>
      <c r="C16" s="28"/>
      <c r="D16" s="28">
        <v>190</v>
      </c>
      <c r="E16" s="28">
        <f t="shared" si="0"/>
        <v>0</v>
      </c>
      <c r="F16" s="28"/>
      <c r="G16" s="28">
        <v>465</v>
      </c>
      <c r="H16" s="28">
        <f t="shared" si="1"/>
        <v>0</v>
      </c>
      <c r="I16" s="28"/>
      <c r="J16" s="28">
        <v>900</v>
      </c>
      <c r="K16" s="28">
        <f t="shared" si="2"/>
        <v>0</v>
      </c>
      <c r="L16" s="28">
        <f t="shared" si="3"/>
        <v>0</v>
      </c>
      <c r="M16" s="26">
        <v>7</v>
      </c>
      <c r="N16" s="26">
        <v>190</v>
      </c>
      <c r="O16" s="26">
        <f t="shared" si="4"/>
        <v>1330</v>
      </c>
      <c r="P16" s="26">
        <v>1</v>
      </c>
      <c r="Q16" s="26">
        <v>465</v>
      </c>
      <c r="R16" s="26">
        <f t="shared" si="5"/>
        <v>465</v>
      </c>
      <c r="S16" s="26"/>
      <c r="T16" s="26">
        <v>900</v>
      </c>
      <c r="U16" s="26">
        <f t="shared" si="6"/>
        <v>0</v>
      </c>
      <c r="V16" s="26">
        <f t="shared" si="7"/>
        <v>1795</v>
      </c>
      <c r="W16" s="28"/>
      <c r="X16" s="28">
        <v>190</v>
      </c>
      <c r="Y16" s="28">
        <f t="shared" si="8"/>
        <v>0</v>
      </c>
      <c r="Z16" s="28"/>
      <c r="AA16" s="28">
        <v>465</v>
      </c>
      <c r="AB16" s="28">
        <f t="shared" si="9"/>
        <v>0</v>
      </c>
      <c r="AC16" s="28"/>
      <c r="AD16" s="28">
        <v>900</v>
      </c>
      <c r="AE16" s="28">
        <f t="shared" si="10"/>
        <v>0</v>
      </c>
      <c r="AF16" s="28">
        <f t="shared" si="11"/>
        <v>0</v>
      </c>
    </row>
    <row r="17" s="3" customFormat="1" ht="21" customHeight="1" spans="1:32">
      <c r="A17" s="29">
        <v>12</v>
      </c>
      <c r="B17" s="30" t="s">
        <v>26</v>
      </c>
      <c r="C17" s="28"/>
      <c r="D17" s="28">
        <v>190</v>
      </c>
      <c r="E17" s="28">
        <f t="shared" si="0"/>
        <v>0</v>
      </c>
      <c r="F17" s="28"/>
      <c r="G17" s="28">
        <v>465</v>
      </c>
      <c r="H17" s="28">
        <f t="shared" si="1"/>
        <v>0</v>
      </c>
      <c r="I17" s="28"/>
      <c r="J17" s="28">
        <v>900</v>
      </c>
      <c r="K17" s="28">
        <f t="shared" si="2"/>
        <v>0</v>
      </c>
      <c r="L17" s="28">
        <f t="shared" si="3"/>
        <v>0</v>
      </c>
      <c r="M17" s="26">
        <v>2</v>
      </c>
      <c r="N17" s="26">
        <v>190</v>
      </c>
      <c r="O17" s="26">
        <f t="shared" si="4"/>
        <v>380</v>
      </c>
      <c r="P17" s="26">
        <v>1</v>
      </c>
      <c r="Q17" s="26">
        <v>465</v>
      </c>
      <c r="R17" s="26">
        <f t="shared" si="5"/>
        <v>465</v>
      </c>
      <c r="S17" s="26">
        <v>1</v>
      </c>
      <c r="T17" s="26">
        <v>900</v>
      </c>
      <c r="U17" s="26">
        <f t="shared" si="6"/>
        <v>900</v>
      </c>
      <c r="V17" s="26">
        <f t="shared" si="7"/>
        <v>1745</v>
      </c>
      <c r="W17" s="28"/>
      <c r="X17" s="28">
        <v>190</v>
      </c>
      <c r="Y17" s="28">
        <f t="shared" si="8"/>
        <v>0</v>
      </c>
      <c r="Z17" s="28"/>
      <c r="AA17" s="28">
        <v>465</v>
      </c>
      <c r="AB17" s="28">
        <f t="shared" si="9"/>
        <v>0</v>
      </c>
      <c r="AC17" s="28"/>
      <c r="AD17" s="28">
        <v>900</v>
      </c>
      <c r="AE17" s="28">
        <f t="shared" si="10"/>
        <v>0</v>
      </c>
      <c r="AF17" s="28">
        <f t="shared" si="11"/>
        <v>0</v>
      </c>
    </row>
    <row r="18" s="3" customFormat="1" ht="21" customHeight="1" spans="1:32">
      <c r="A18" s="29">
        <v>13</v>
      </c>
      <c r="B18" s="30" t="s">
        <v>27</v>
      </c>
      <c r="C18" s="28"/>
      <c r="D18" s="28">
        <v>190</v>
      </c>
      <c r="E18" s="28">
        <f t="shared" si="0"/>
        <v>0</v>
      </c>
      <c r="F18" s="28"/>
      <c r="G18" s="28">
        <v>465</v>
      </c>
      <c r="H18" s="28">
        <f t="shared" si="1"/>
        <v>0</v>
      </c>
      <c r="I18" s="28"/>
      <c r="J18" s="28">
        <v>900</v>
      </c>
      <c r="K18" s="28">
        <f t="shared" si="2"/>
        <v>0</v>
      </c>
      <c r="L18" s="28">
        <f t="shared" si="3"/>
        <v>0</v>
      </c>
      <c r="M18" s="26"/>
      <c r="N18" s="26">
        <v>190</v>
      </c>
      <c r="O18" s="26">
        <f t="shared" si="4"/>
        <v>0</v>
      </c>
      <c r="P18" s="26"/>
      <c r="Q18" s="26">
        <v>465</v>
      </c>
      <c r="R18" s="26">
        <f t="shared" si="5"/>
        <v>0</v>
      </c>
      <c r="S18" s="26">
        <v>1</v>
      </c>
      <c r="T18" s="26">
        <v>900</v>
      </c>
      <c r="U18" s="26">
        <f t="shared" si="6"/>
        <v>900</v>
      </c>
      <c r="V18" s="26">
        <f t="shared" si="7"/>
        <v>900</v>
      </c>
      <c r="W18" s="28"/>
      <c r="X18" s="28">
        <v>190</v>
      </c>
      <c r="Y18" s="28">
        <f t="shared" si="8"/>
        <v>0</v>
      </c>
      <c r="Z18" s="28"/>
      <c r="AA18" s="28">
        <v>465</v>
      </c>
      <c r="AB18" s="28">
        <f t="shared" si="9"/>
        <v>0</v>
      </c>
      <c r="AC18" s="28"/>
      <c r="AD18" s="28">
        <v>900</v>
      </c>
      <c r="AE18" s="28">
        <f t="shared" si="10"/>
        <v>0</v>
      </c>
      <c r="AF18" s="28">
        <f t="shared" si="11"/>
        <v>0</v>
      </c>
    </row>
    <row r="19" s="3" customFormat="1" ht="21" customHeight="1" spans="1:32">
      <c r="A19" s="29">
        <v>14</v>
      </c>
      <c r="B19" s="30" t="s">
        <v>28</v>
      </c>
      <c r="C19" s="28"/>
      <c r="D19" s="28">
        <v>190</v>
      </c>
      <c r="E19" s="28">
        <f t="shared" si="0"/>
        <v>0</v>
      </c>
      <c r="F19" s="28"/>
      <c r="G19" s="28">
        <v>465</v>
      </c>
      <c r="H19" s="28">
        <f t="shared" si="1"/>
        <v>0</v>
      </c>
      <c r="I19" s="28"/>
      <c r="J19" s="28">
        <v>900</v>
      </c>
      <c r="K19" s="28">
        <f t="shared" si="2"/>
        <v>0</v>
      </c>
      <c r="L19" s="28">
        <f t="shared" si="3"/>
        <v>0</v>
      </c>
      <c r="M19" s="26"/>
      <c r="N19" s="26">
        <v>190</v>
      </c>
      <c r="O19" s="26">
        <f t="shared" si="4"/>
        <v>0</v>
      </c>
      <c r="P19" s="26"/>
      <c r="Q19" s="26">
        <v>465</v>
      </c>
      <c r="R19" s="26">
        <f t="shared" si="5"/>
        <v>0</v>
      </c>
      <c r="S19" s="26"/>
      <c r="T19" s="26">
        <v>900</v>
      </c>
      <c r="U19" s="26">
        <f t="shared" si="6"/>
        <v>0</v>
      </c>
      <c r="V19" s="26">
        <f t="shared" si="7"/>
        <v>0</v>
      </c>
      <c r="W19" s="28"/>
      <c r="X19" s="28">
        <v>190</v>
      </c>
      <c r="Y19" s="28">
        <f t="shared" si="8"/>
        <v>0</v>
      </c>
      <c r="Z19" s="28"/>
      <c r="AA19" s="28">
        <v>465</v>
      </c>
      <c r="AB19" s="28">
        <f t="shared" si="9"/>
        <v>0</v>
      </c>
      <c r="AC19" s="28"/>
      <c r="AD19" s="28">
        <v>900</v>
      </c>
      <c r="AE19" s="28">
        <f t="shared" si="10"/>
        <v>0</v>
      </c>
      <c r="AF19" s="28">
        <f t="shared" si="11"/>
        <v>0</v>
      </c>
    </row>
    <row r="20" s="3" customFormat="1" ht="21" customHeight="1" spans="1:32">
      <c r="A20" s="29">
        <v>15</v>
      </c>
      <c r="B20" s="30" t="s">
        <v>29</v>
      </c>
      <c r="C20" s="20"/>
      <c r="D20" s="28">
        <v>190</v>
      </c>
      <c r="E20" s="28">
        <f t="shared" si="0"/>
        <v>0</v>
      </c>
      <c r="F20" s="20"/>
      <c r="G20" s="28">
        <v>465</v>
      </c>
      <c r="H20" s="28">
        <f t="shared" si="1"/>
        <v>0</v>
      </c>
      <c r="I20" s="20"/>
      <c r="J20" s="28">
        <v>900</v>
      </c>
      <c r="K20" s="28">
        <f t="shared" si="2"/>
        <v>0</v>
      </c>
      <c r="L20" s="28">
        <f t="shared" si="3"/>
        <v>0</v>
      </c>
      <c r="M20" s="34">
        <v>1</v>
      </c>
      <c r="N20" s="26">
        <v>190</v>
      </c>
      <c r="O20" s="26">
        <f t="shared" si="4"/>
        <v>190</v>
      </c>
      <c r="P20" s="34">
        <v>1</v>
      </c>
      <c r="Q20" s="26">
        <v>465</v>
      </c>
      <c r="R20" s="26">
        <f t="shared" si="5"/>
        <v>465</v>
      </c>
      <c r="S20" s="34">
        <v>2</v>
      </c>
      <c r="T20" s="26">
        <v>900</v>
      </c>
      <c r="U20" s="26">
        <f t="shared" si="6"/>
        <v>1800</v>
      </c>
      <c r="V20" s="26">
        <f t="shared" si="7"/>
        <v>2455</v>
      </c>
      <c r="W20" s="28"/>
      <c r="X20" s="28">
        <v>190</v>
      </c>
      <c r="Y20" s="28">
        <f t="shared" si="8"/>
        <v>0</v>
      </c>
      <c r="Z20" s="28"/>
      <c r="AA20" s="28">
        <v>465</v>
      </c>
      <c r="AB20" s="28">
        <f t="shared" si="9"/>
        <v>0</v>
      </c>
      <c r="AC20" s="28"/>
      <c r="AD20" s="28">
        <v>900</v>
      </c>
      <c r="AE20" s="28">
        <f t="shared" si="10"/>
        <v>0</v>
      </c>
      <c r="AF20" s="28">
        <f t="shared" si="11"/>
        <v>0</v>
      </c>
    </row>
    <row r="21" s="3" customFormat="1" ht="21" customHeight="1" spans="1:32">
      <c r="A21" s="29">
        <v>16</v>
      </c>
      <c r="B21" s="30" t="s">
        <v>30</v>
      </c>
      <c r="C21" s="20"/>
      <c r="D21" s="28">
        <v>190</v>
      </c>
      <c r="E21" s="28">
        <f t="shared" si="0"/>
        <v>0</v>
      </c>
      <c r="F21" s="20"/>
      <c r="G21" s="28">
        <v>465</v>
      </c>
      <c r="H21" s="28">
        <f t="shared" si="1"/>
        <v>0</v>
      </c>
      <c r="I21" s="20"/>
      <c r="J21" s="28">
        <v>900</v>
      </c>
      <c r="K21" s="28">
        <f t="shared" si="2"/>
        <v>0</v>
      </c>
      <c r="L21" s="28">
        <f t="shared" si="3"/>
        <v>0</v>
      </c>
      <c r="M21" s="34"/>
      <c r="N21" s="26">
        <v>190</v>
      </c>
      <c r="O21" s="26">
        <f t="shared" si="4"/>
        <v>0</v>
      </c>
      <c r="P21" s="34">
        <v>1</v>
      </c>
      <c r="Q21" s="26">
        <v>465</v>
      </c>
      <c r="R21" s="26">
        <f t="shared" si="5"/>
        <v>465</v>
      </c>
      <c r="S21" s="34"/>
      <c r="T21" s="26">
        <v>900</v>
      </c>
      <c r="U21" s="26">
        <f t="shared" si="6"/>
        <v>0</v>
      </c>
      <c r="V21" s="26">
        <f t="shared" si="7"/>
        <v>465</v>
      </c>
      <c r="W21" s="28"/>
      <c r="X21" s="28">
        <v>190</v>
      </c>
      <c r="Y21" s="28">
        <f t="shared" si="8"/>
        <v>0</v>
      </c>
      <c r="Z21" s="28"/>
      <c r="AA21" s="28">
        <v>465</v>
      </c>
      <c r="AB21" s="28">
        <f t="shared" si="9"/>
        <v>0</v>
      </c>
      <c r="AC21" s="28"/>
      <c r="AD21" s="28">
        <v>900</v>
      </c>
      <c r="AE21" s="28">
        <f t="shared" si="10"/>
        <v>0</v>
      </c>
      <c r="AF21" s="28">
        <f t="shared" si="11"/>
        <v>0</v>
      </c>
    </row>
    <row r="22" s="3" customFormat="1" ht="21" customHeight="1" spans="1:32">
      <c r="A22" s="29">
        <v>17</v>
      </c>
      <c r="B22" s="30" t="s">
        <v>31</v>
      </c>
      <c r="C22" s="20"/>
      <c r="D22" s="28">
        <v>190</v>
      </c>
      <c r="E22" s="28">
        <f t="shared" si="0"/>
        <v>0</v>
      </c>
      <c r="F22" s="20"/>
      <c r="G22" s="28">
        <v>465</v>
      </c>
      <c r="H22" s="28">
        <f t="shared" si="1"/>
        <v>0</v>
      </c>
      <c r="I22" s="20"/>
      <c r="J22" s="28">
        <v>900</v>
      </c>
      <c r="K22" s="28">
        <f t="shared" si="2"/>
        <v>0</v>
      </c>
      <c r="L22" s="28">
        <f t="shared" si="3"/>
        <v>0</v>
      </c>
      <c r="M22" s="34"/>
      <c r="N22" s="26">
        <v>190</v>
      </c>
      <c r="O22" s="26">
        <f t="shared" si="4"/>
        <v>0</v>
      </c>
      <c r="P22" s="34">
        <v>2</v>
      </c>
      <c r="Q22" s="26">
        <v>465</v>
      </c>
      <c r="R22" s="26">
        <f t="shared" si="5"/>
        <v>930</v>
      </c>
      <c r="S22" s="34">
        <v>3</v>
      </c>
      <c r="T22" s="26">
        <v>900</v>
      </c>
      <c r="U22" s="26">
        <f t="shared" si="6"/>
        <v>2700</v>
      </c>
      <c r="V22" s="26">
        <f t="shared" si="7"/>
        <v>3630</v>
      </c>
      <c r="W22" s="28"/>
      <c r="X22" s="28">
        <v>190</v>
      </c>
      <c r="Y22" s="28">
        <f t="shared" si="8"/>
        <v>0</v>
      </c>
      <c r="Z22" s="28"/>
      <c r="AA22" s="28">
        <v>465</v>
      </c>
      <c r="AB22" s="28">
        <f t="shared" si="9"/>
        <v>0</v>
      </c>
      <c r="AC22" s="28">
        <f>AC21+I22-S22</f>
        <v>-3</v>
      </c>
      <c r="AD22" s="28">
        <v>900</v>
      </c>
      <c r="AE22" s="28">
        <f t="shared" si="10"/>
        <v>-2700</v>
      </c>
      <c r="AF22" s="28">
        <f t="shared" si="11"/>
        <v>-2700</v>
      </c>
    </row>
  </sheetData>
  <mergeCells count="17">
    <mergeCell ref="C3:L3"/>
    <mergeCell ref="M3:V3"/>
    <mergeCell ref="W3:AF3"/>
    <mergeCell ref="C4:E4"/>
    <mergeCell ref="F4:H4"/>
    <mergeCell ref="I4:K4"/>
    <mergeCell ref="M4:O4"/>
    <mergeCell ref="P4:R4"/>
    <mergeCell ref="S4:U4"/>
    <mergeCell ref="W4:Y4"/>
    <mergeCell ref="Z4:AB4"/>
    <mergeCell ref="AC4:AE4"/>
    <mergeCell ref="A3:A5"/>
    <mergeCell ref="B3:B5"/>
    <mergeCell ref="L4:L5"/>
    <mergeCell ref="V4:V5"/>
    <mergeCell ref="AF4:AF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44"/>
  <sheetViews>
    <sheetView topLeftCell="A7" workbookViewId="0">
      <selection activeCell="I15" sqref="I15"/>
    </sheetView>
  </sheetViews>
  <sheetFormatPr defaultColWidth="9" defaultRowHeight="13.5"/>
  <cols>
    <col min="1" max="1" width="5" customWidth="1"/>
    <col min="2" max="2" width="6.25" customWidth="1"/>
    <col min="3" max="3" width="6.5" customWidth="1"/>
    <col min="4" max="4" width="7.75" customWidth="1"/>
    <col min="5" max="5" width="7" customWidth="1"/>
    <col min="6" max="6" width="6.625" customWidth="1"/>
    <col min="7" max="7" width="7.875" customWidth="1"/>
    <col min="8" max="8" width="6.375" customWidth="1"/>
    <col min="9" max="9" width="7.125" customWidth="1"/>
    <col min="10" max="10" width="8.125" customWidth="1"/>
    <col min="11" max="11" width="7.375" customWidth="1"/>
    <col min="12" max="12" width="8" customWidth="1"/>
    <col min="13" max="13" width="6.5" customWidth="1"/>
    <col min="14" max="14" width="7.75" customWidth="1"/>
    <col min="15" max="15" width="7.375" customWidth="1"/>
    <col min="16" max="16" width="6.375" customWidth="1"/>
    <col min="17" max="17" width="8.5" customWidth="1"/>
    <col min="18" max="18" width="17.25" customWidth="1"/>
    <col min="19" max="19" width="6.625" customWidth="1"/>
    <col min="20" max="20" width="8.125" customWidth="1"/>
    <col min="21" max="21" width="7.25" customWidth="1"/>
  </cols>
  <sheetData>
    <row r="1" spans="1:1">
      <c r="A1" t="s">
        <v>0</v>
      </c>
    </row>
    <row r="2" spans="1:1">
      <c r="A2" t="s">
        <v>32</v>
      </c>
    </row>
    <row r="3" s="3" customFormat="1" ht="12" spans="1:32">
      <c r="A3" s="6" t="s">
        <v>2</v>
      </c>
      <c r="B3" s="6" t="s">
        <v>3</v>
      </c>
      <c r="C3" s="7" t="s">
        <v>4</v>
      </c>
      <c r="D3" s="8"/>
      <c r="E3" s="8"/>
      <c r="F3" s="8"/>
      <c r="G3" s="8"/>
      <c r="H3" s="8"/>
      <c r="I3" s="8"/>
      <c r="J3" s="8"/>
      <c r="K3" s="8"/>
      <c r="L3" s="8"/>
      <c r="M3" s="7" t="s">
        <v>5</v>
      </c>
      <c r="N3" s="8"/>
      <c r="O3" s="8"/>
      <c r="P3" s="8"/>
      <c r="Q3" s="8"/>
      <c r="R3" s="8"/>
      <c r="S3" s="8"/>
      <c r="T3" s="8"/>
      <c r="U3" s="8"/>
      <c r="V3" s="8"/>
      <c r="W3" s="7" t="s">
        <v>6</v>
      </c>
      <c r="X3" s="8"/>
      <c r="Y3" s="8"/>
      <c r="Z3" s="8"/>
      <c r="AA3" s="8"/>
      <c r="AB3" s="8"/>
      <c r="AC3" s="8"/>
      <c r="AD3" s="8"/>
      <c r="AE3" s="8"/>
      <c r="AF3" s="8"/>
    </row>
    <row r="4" s="3" customFormat="1" ht="27" customHeight="1" spans="1:32">
      <c r="A4" s="9"/>
      <c r="B4" s="9"/>
      <c r="C4" s="10" t="s">
        <v>7</v>
      </c>
      <c r="D4" s="10"/>
      <c r="E4" s="10"/>
      <c r="F4" s="10" t="s">
        <v>8</v>
      </c>
      <c r="G4" s="10"/>
      <c r="H4" s="10"/>
      <c r="I4" s="10" t="s">
        <v>9</v>
      </c>
      <c r="J4" s="10"/>
      <c r="K4" s="10"/>
      <c r="L4" s="6" t="s">
        <v>10</v>
      </c>
      <c r="M4" s="10" t="s">
        <v>7</v>
      </c>
      <c r="N4" s="10"/>
      <c r="O4" s="10"/>
      <c r="P4" s="10" t="s">
        <v>8</v>
      </c>
      <c r="Q4" s="10"/>
      <c r="R4" s="10"/>
      <c r="S4" s="10" t="s">
        <v>9</v>
      </c>
      <c r="T4" s="10"/>
      <c r="U4" s="10"/>
      <c r="V4" s="6" t="s">
        <v>11</v>
      </c>
      <c r="W4" s="10" t="s">
        <v>7</v>
      </c>
      <c r="X4" s="10"/>
      <c r="Y4" s="10"/>
      <c r="Z4" s="10" t="s">
        <v>8</v>
      </c>
      <c r="AA4" s="10"/>
      <c r="AB4" s="10"/>
      <c r="AC4" s="10" t="s">
        <v>9</v>
      </c>
      <c r="AD4" s="10"/>
      <c r="AE4" s="10"/>
      <c r="AF4" s="6" t="s">
        <v>12</v>
      </c>
    </row>
    <row r="5" s="3" customFormat="1" ht="24" spans="1:32">
      <c r="A5" s="11"/>
      <c r="B5" s="11"/>
      <c r="C5" s="10" t="s">
        <v>13</v>
      </c>
      <c r="D5" s="10" t="s">
        <v>14</v>
      </c>
      <c r="E5" s="10" t="s">
        <v>15</v>
      </c>
      <c r="F5" s="10" t="s">
        <v>13</v>
      </c>
      <c r="G5" s="10" t="s">
        <v>14</v>
      </c>
      <c r="H5" s="10" t="s">
        <v>15</v>
      </c>
      <c r="I5" s="10" t="s">
        <v>13</v>
      </c>
      <c r="J5" s="10" t="s">
        <v>14</v>
      </c>
      <c r="K5" s="10" t="s">
        <v>15</v>
      </c>
      <c r="L5" s="11"/>
      <c r="M5" s="10" t="s">
        <v>13</v>
      </c>
      <c r="N5" s="10" t="s">
        <v>14</v>
      </c>
      <c r="O5" s="10" t="s">
        <v>15</v>
      </c>
      <c r="P5" s="10" t="s">
        <v>13</v>
      </c>
      <c r="Q5" s="10" t="s">
        <v>14</v>
      </c>
      <c r="R5" s="10" t="s">
        <v>15</v>
      </c>
      <c r="S5" s="10" t="s">
        <v>13</v>
      </c>
      <c r="T5" s="10" t="s">
        <v>14</v>
      </c>
      <c r="U5" s="10" t="s">
        <v>15</v>
      </c>
      <c r="V5" s="11"/>
      <c r="W5" s="10" t="s">
        <v>13</v>
      </c>
      <c r="X5" s="10" t="s">
        <v>14</v>
      </c>
      <c r="Y5" s="10" t="s">
        <v>15</v>
      </c>
      <c r="Z5" s="10" t="s">
        <v>13</v>
      </c>
      <c r="AA5" s="10" t="s">
        <v>14</v>
      </c>
      <c r="AB5" s="10" t="s">
        <v>15</v>
      </c>
      <c r="AC5" s="10" t="s">
        <v>13</v>
      </c>
      <c r="AD5" s="10" t="s">
        <v>14</v>
      </c>
      <c r="AE5" s="10" t="s">
        <v>15</v>
      </c>
      <c r="AF5" s="11"/>
    </row>
    <row r="6" s="3" customFormat="1" ht="24" spans="1:32">
      <c r="A6" s="11"/>
      <c r="B6" s="12" t="s">
        <v>33</v>
      </c>
      <c r="C6" s="13">
        <v>26</v>
      </c>
      <c r="D6" s="13">
        <v>190</v>
      </c>
      <c r="E6" s="13">
        <f t="shared" ref="E6:E19" si="0">C6*D6</f>
        <v>4940</v>
      </c>
      <c r="F6" s="13">
        <v>35</v>
      </c>
      <c r="G6" s="13">
        <v>465</v>
      </c>
      <c r="H6" s="13">
        <f t="shared" ref="H6:H19" si="1">F6*G6</f>
        <v>16275</v>
      </c>
      <c r="I6" s="13">
        <v>2</v>
      </c>
      <c r="J6" s="13">
        <v>900</v>
      </c>
      <c r="K6" s="13">
        <v>1800</v>
      </c>
      <c r="L6" s="11"/>
      <c r="M6" s="10"/>
      <c r="N6" s="10"/>
      <c r="O6" s="10"/>
      <c r="P6" s="10"/>
      <c r="Q6" s="10"/>
      <c r="R6" s="10"/>
      <c r="S6" s="10"/>
      <c r="T6" s="10"/>
      <c r="U6" s="10"/>
      <c r="V6" s="11"/>
      <c r="W6" s="10">
        <f>'11月'!W22</f>
        <v>0</v>
      </c>
      <c r="X6" s="28">
        <v>190</v>
      </c>
      <c r="Y6" s="28">
        <f t="shared" ref="Y6:Y19" si="2">W6*X6</f>
        <v>0</v>
      </c>
      <c r="Z6" s="10">
        <f>'11月'!Z22</f>
        <v>0</v>
      </c>
      <c r="AA6" s="28">
        <v>465</v>
      </c>
      <c r="AB6" s="28">
        <f t="shared" ref="AB6:AB19" si="3">Z6*AA6</f>
        <v>0</v>
      </c>
      <c r="AC6" s="10">
        <f>'11月'!AC22</f>
        <v>-3</v>
      </c>
      <c r="AD6" s="28">
        <v>900</v>
      </c>
      <c r="AE6" s="28">
        <f t="shared" ref="AE6:AE19" si="4">AC6*AD6</f>
        <v>-2700</v>
      </c>
      <c r="AF6" s="28">
        <f t="shared" ref="AF6:AF19" si="5">Y6+AB6+AE6</f>
        <v>-2700</v>
      </c>
    </row>
    <row r="7" s="3" customFormat="1" ht="21" customHeight="1" spans="1:32">
      <c r="A7" s="14">
        <v>1</v>
      </c>
      <c r="B7" s="15" t="s">
        <v>34</v>
      </c>
      <c r="C7" s="16"/>
      <c r="D7" s="16">
        <v>190</v>
      </c>
      <c r="E7" s="16">
        <f t="shared" si="0"/>
        <v>0</v>
      </c>
      <c r="F7" s="16"/>
      <c r="G7" s="16">
        <v>465</v>
      </c>
      <c r="H7" s="16">
        <f t="shared" si="1"/>
        <v>0</v>
      </c>
      <c r="I7" s="16"/>
      <c r="J7" s="16">
        <v>900</v>
      </c>
      <c r="K7" s="16">
        <f t="shared" ref="K7:K19" si="6">I7*J7</f>
        <v>0</v>
      </c>
      <c r="L7" s="16">
        <f t="shared" ref="L7:L19" si="7">E7+H7+K7</f>
        <v>0</v>
      </c>
      <c r="M7" s="16"/>
      <c r="N7" s="16">
        <v>190</v>
      </c>
      <c r="O7" s="16">
        <f t="shared" ref="O7:O19" si="8">M7*N7</f>
        <v>0</v>
      </c>
      <c r="P7" s="16"/>
      <c r="Q7" s="16">
        <v>465</v>
      </c>
      <c r="R7" s="16">
        <f t="shared" ref="R7:R13" si="9">P7*Q7</f>
        <v>0</v>
      </c>
      <c r="S7" s="16">
        <v>2</v>
      </c>
      <c r="T7" s="16">
        <v>900</v>
      </c>
      <c r="U7" s="16">
        <f t="shared" ref="U7:U19" si="10">S7*T7</f>
        <v>1800</v>
      </c>
      <c r="V7" s="16">
        <f t="shared" ref="V7:V19" si="11">O7+R7+U7</f>
        <v>1800</v>
      </c>
      <c r="W7" s="16">
        <f>C7-M7</f>
        <v>0</v>
      </c>
      <c r="X7" s="16">
        <v>190</v>
      </c>
      <c r="Y7" s="16">
        <f t="shared" si="2"/>
        <v>0</v>
      </c>
      <c r="Z7" s="16">
        <f>F7-P7</f>
        <v>0</v>
      </c>
      <c r="AA7" s="16">
        <v>465</v>
      </c>
      <c r="AB7" s="16">
        <f t="shared" si="3"/>
        <v>0</v>
      </c>
      <c r="AC7" s="16">
        <f>I7-S7</f>
        <v>-2</v>
      </c>
      <c r="AD7" s="16">
        <v>900</v>
      </c>
      <c r="AE7" s="16">
        <f t="shared" si="4"/>
        <v>-1800</v>
      </c>
      <c r="AF7" s="16">
        <f t="shared" si="5"/>
        <v>-1800</v>
      </c>
    </row>
    <row r="8" s="3" customFormat="1" ht="21" customHeight="1" spans="1:32">
      <c r="A8" s="14">
        <f t="shared" ref="A8:A20" si="12">1+A7</f>
        <v>2</v>
      </c>
      <c r="B8" s="15" t="s">
        <v>35</v>
      </c>
      <c r="C8" s="16"/>
      <c r="D8" s="16">
        <v>190</v>
      </c>
      <c r="E8" s="16">
        <f t="shared" si="0"/>
        <v>0</v>
      </c>
      <c r="F8" s="16"/>
      <c r="G8" s="16">
        <v>465</v>
      </c>
      <c r="H8" s="16">
        <f t="shared" si="1"/>
        <v>0</v>
      </c>
      <c r="I8" s="16"/>
      <c r="J8" s="16">
        <v>900</v>
      </c>
      <c r="K8" s="16">
        <f t="shared" si="6"/>
        <v>0</v>
      </c>
      <c r="L8" s="16">
        <f t="shared" si="7"/>
        <v>0</v>
      </c>
      <c r="M8" s="16"/>
      <c r="N8" s="16">
        <v>190</v>
      </c>
      <c r="O8" s="16">
        <f t="shared" si="8"/>
        <v>0</v>
      </c>
      <c r="P8" s="16">
        <v>2</v>
      </c>
      <c r="Q8" s="16">
        <v>465</v>
      </c>
      <c r="R8" s="16">
        <f t="shared" si="9"/>
        <v>930</v>
      </c>
      <c r="S8" s="16"/>
      <c r="T8" s="16">
        <v>900</v>
      </c>
      <c r="U8" s="16">
        <f t="shared" si="10"/>
        <v>0</v>
      </c>
      <c r="V8" s="16">
        <f t="shared" si="11"/>
        <v>930</v>
      </c>
      <c r="W8" s="16">
        <f>W7+C8-M8</f>
        <v>0</v>
      </c>
      <c r="X8" s="16">
        <v>190</v>
      </c>
      <c r="Y8" s="16">
        <f t="shared" si="2"/>
        <v>0</v>
      </c>
      <c r="Z8" s="16">
        <f t="shared" ref="Z8:Z20" si="13">Z7+F8-P8</f>
        <v>-2</v>
      </c>
      <c r="AA8" s="16">
        <v>465</v>
      </c>
      <c r="AB8" s="16">
        <f t="shared" si="3"/>
        <v>-930</v>
      </c>
      <c r="AC8" s="16">
        <f>AC7+I8-S8</f>
        <v>-2</v>
      </c>
      <c r="AD8" s="16">
        <v>900</v>
      </c>
      <c r="AE8" s="16">
        <f t="shared" si="4"/>
        <v>-1800</v>
      </c>
      <c r="AF8" s="16">
        <f t="shared" si="5"/>
        <v>-2730</v>
      </c>
    </row>
    <row r="9" s="3" customFormat="1" ht="21" customHeight="1" spans="1:32">
      <c r="A9" s="14">
        <f t="shared" si="12"/>
        <v>3</v>
      </c>
      <c r="B9" s="15" t="s">
        <v>36</v>
      </c>
      <c r="C9" s="16"/>
      <c r="D9" s="16">
        <v>190</v>
      </c>
      <c r="E9" s="16">
        <f t="shared" si="0"/>
        <v>0</v>
      </c>
      <c r="F9" s="16"/>
      <c r="G9" s="16">
        <v>465</v>
      </c>
      <c r="H9" s="16">
        <f t="shared" si="1"/>
        <v>0</v>
      </c>
      <c r="I9" s="16"/>
      <c r="J9" s="16">
        <v>900</v>
      </c>
      <c r="K9" s="16">
        <f t="shared" si="6"/>
        <v>0</v>
      </c>
      <c r="L9" s="16">
        <f t="shared" si="7"/>
        <v>0</v>
      </c>
      <c r="M9" s="16"/>
      <c r="N9" s="16">
        <v>190</v>
      </c>
      <c r="O9" s="16">
        <f t="shared" si="8"/>
        <v>0</v>
      </c>
      <c r="P9" s="16">
        <v>4</v>
      </c>
      <c r="Q9" s="16">
        <v>465</v>
      </c>
      <c r="R9" s="16">
        <f t="shared" si="9"/>
        <v>1860</v>
      </c>
      <c r="S9" s="16"/>
      <c r="T9" s="16">
        <v>900</v>
      </c>
      <c r="U9" s="16">
        <f t="shared" si="10"/>
        <v>0</v>
      </c>
      <c r="V9" s="16">
        <f t="shared" si="11"/>
        <v>1860</v>
      </c>
      <c r="W9" s="16">
        <f>W8+C9-M9</f>
        <v>0</v>
      </c>
      <c r="X9" s="16">
        <v>190</v>
      </c>
      <c r="Y9" s="16">
        <f t="shared" si="2"/>
        <v>0</v>
      </c>
      <c r="Z9" s="16">
        <f t="shared" si="13"/>
        <v>-6</v>
      </c>
      <c r="AA9" s="16">
        <v>465</v>
      </c>
      <c r="AB9" s="16">
        <f t="shared" si="3"/>
        <v>-2790</v>
      </c>
      <c r="AC9" s="16">
        <f t="shared" ref="AC9:AC23" si="14">AC8+I9-S9</f>
        <v>-2</v>
      </c>
      <c r="AD9" s="16">
        <v>900</v>
      </c>
      <c r="AE9" s="16">
        <f t="shared" si="4"/>
        <v>-1800</v>
      </c>
      <c r="AF9" s="16">
        <f t="shared" si="5"/>
        <v>-4590</v>
      </c>
    </row>
    <row r="10" s="3" customFormat="1" ht="21" customHeight="1" spans="1:32">
      <c r="A10" s="14">
        <f t="shared" si="12"/>
        <v>4</v>
      </c>
      <c r="B10" s="15" t="s">
        <v>37</v>
      </c>
      <c r="C10" s="16"/>
      <c r="D10" s="16">
        <v>190</v>
      </c>
      <c r="E10" s="16">
        <f t="shared" si="0"/>
        <v>0</v>
      </c>
      <c r="F10" s="16"/>
      <c r="G10" s="16">
        <v>465</v>
      </c>
      <c r="H10" s="16">
        <f t="shared" si="1"/>
        <v>0</v>
      </c>
      <c r="I10" s="16"/>
      <c r="J10" s="16">
        <v>900</v>
      </c>
      <c r="K10" s="16">
        <f t="shared" si="6"/>
        <v>0</v>
      </c>
      <c r="L10" s="16">
        <f t="shared" si="7"/>
        <v>0</v>
      </c>
      <c r="M10" s="16"/>
      <c r="N10" s="16">
        <v>190</v>
      </c>
      <c r="O10" s="16">
        <f t="shared" si="8"/>
        <v>0</v>
      </c>
      <c r="P10" s="16">
        <v>7</v>
      </c>
      <c r="Q10" s="16">
        <v>465</v>
      </c>
      <c r="R10" s="16">
        <f t="shared" si="9"/>
        <v>3255</v>
      </c>
      <c r="S10" s="16"/>
      <c r="T10" s="16">
        <v>900</v>
      </c>
      <c r="U10" s="16">
        <f t="shared" si="10"/>
        <v>0</v>
      </c>
      <c r="V10" s="16">
        <f t="shared" si="11"/>
        <v>3255</v>
      </c>
      <c r="W10" s="16">
        <f t="shared" ref="W10:W23" si="15">W9+C10-M10</f>
        <v>0</v>
      </c>
      <c r="X10" s="16">
        <v>190</v>
      </c>
      <c r="Y10" s="16">
        <f t="shared" si="2"/>
        <v>0</v>
      </c>
      <c r="Z10" s="16">
        <f t="shared" si="13"/>
        <v>-13</v>
      </c>
      <c r="AA10" s="16">
        <v>465</v>
      </c>
      <c r="AB10" s="16">
        <f t="shared" si="3"/>
        <v>-6045</v>
      </c>
      <c r="AC10" s="16">
        <f t="shared" si="14"/>
        <v>-2</v>
      </c>
      <c r="AD10" s="16">
        <v>900</v>
      </c>
      <c r="AE10" s="16">
        <f t="shared" si="4"/>
        <v>-1800</v>
      </c>
      <c r="AF10" s="16">
        <f t="shared" si="5"/>
        <v>-7845</v>
      </c>
    </row>
    <row r="11" s="3" customFormat="1" ht="21" customHeight="1" spans="1:32">
      <c r="A11" s="14">
        <f t="shared" si="12"/>
        <v>5</v>
      </c>
      <c r="B11" s="15" t="s">
        <v>38</v>
      </c>
      <c r="C11" s="16"/>
      <c r="D11" s="16">
        <v>190</v>
      </c>
      <c r="E11" s="16">
        <f t="shared" si="0"/>
        <v>0</v>
      </c>
      <c r="F11" s="16"/>
      <c r="G11" s="16">
        <v>465</v>
      </c>
      <c r="H11" s="16">
        <f t="shared" si="1"/>
        <v>0</v>
      </c>
      <c r="I11" s="16"/>
      <c r="J11" s="16">
        <v>900</v>
      </c>
      <c r="K11" s="16">
        <f t="shared" si="6"/>
        <v>0</v>
      </c>
      <c r="L11" s="16">
        <f t="shared" si="7"/>
        <v>0</v>
      </c>
      <c r="M11" s="16"/>
      <c r="N11" s="16">
        <v>190</v>
      </c>
      <c r="O11" s="16">
        <f t="shared" si="8"/>
        <v>0</v>
      </c>
      <c r="P11" s="16">
        <v>5</v>
      </c>
      <c r="Q11" s="16">
        <v>465</v>
      </c>
      <c r="R11" s="16">
        <f t="shared" si="9"/>
        <v>2325</v>
      </c>
      <c r="S11" s="16"/>
      <c r="T11" s="16">
        <v>900</v>
      </c>
      <c r="U11" s="16">
        <f t="shared" si="10"/>
        <v>0</v>
      </c>
      <c r="V11" s="16">
        <f t="shared" si="11"/>
        <v>2325</v>
      </c>
      <c r="W11" s="16">
        <f t="shared" si="15"/>
        <v>0</v>
      </c>
      <c r="X11" s="16">
        <v>190</v>
      </c>
      <c r="Y11" s="16">
        <f t="shared" si="2"/>
        <v>0</v>
      </c>
      <c r="Z11" s="16">
        <f t="shared" si="13"/>
        <v>-18</v>
      </c>
      <c r="AA11" s="16">
        <v>465</v>
      </c>
      <c r="AB11" s="16">
        <f t="shared" si="3"/>
        <v>-8370</v>
      </c>
      <c r="AC11" s="16">
        <f t="shared" si="14"/>
        <v>-2</v>
      </c>
      <c r="AD11" s="16">
        <v>900</v>
      </c>
      <c r="AE11" s="16">
        <f t="shared" si="4"/>
        <v>-1800</v>
      </c>
      <c r="AF11" s="16">
        <f t="shared" si="5"/>
        <v>-10170</v>
      </c>
    </row>
    <row r="12" s="3" customFormat="1" ht="21" customHeight="1" spans="1:32">
      <c r="A12" s="14">
        <f t="shared" si="12"/>
        <v>6</v>
      </c>
      <c r="B12" s="15" t="s">
        <v>39</v>
      </c>
      <c r="C12" s="16"/>
      <c r="D12" s="16">
        <v>190</v>
      </c>
      <c r="E12" s="16">
        <f t="shared" si="0"/>
        <v>0</v>
      </c>
      <c r="F12" s="16"/>
      <c r="G12" s="16">
        <v>465</v>
      </c>
      <c r="H12" s="16">
        <f t="shared" si="1"/>
        <v>0</v>
      </c>
      <c r="I12" s="16"/>
      <c r="J12" s="16">
        <v>900</v>
      </c>
      <c r="K12" s="16">
        <f t="shared" si="6"/>
        <v>0</v>
      </c>
      <c r="L12" s="16">
        <f t="shared" si="7"/>
        <v>0</v>
      </c>
      <c r="M12" s="16"/>
      <c r="N12" s="16">
        <v>190</v>
      </c>
      <c r="O12" s="16">
        <f t="shared" si="8"/>
        <v>0</v>
      </c>
      <c r="P12" s="16">
        <v>2</v>
      </c>
      <c r="Q12" s="16">
        <v>465</v>
      </c>
      <c r="R12" s="16">
        <f t="shared" si="9"/>
        <v>930</v>
      </c>
      <c r="S12" s="16"/>
      <c r="T12" s="16">
        <v>900</v>
      </c>
      <c r="U12" s="16">
        <f t="shared" si="10"/>
        <v>0</v>
      </c>
      <c r="V12" s="16">
        <f t="shared" si="11"/>
        <v>930</v>
      </c>
      <c r="W12" s="16">
        <f t="shared" si="15"/>
        <v>0</v>
      </c>
      <c r="X12" s="16">
        <v>190</v>
      </c>
      <c r="Y12" s="16">
        <f t="shared" si="2"/>
        <v>0</v>
      </c>
      <c r="Z12" s="16">
        <f t="shared" si="13"/>
        <v>-20</v>
      </c>
      <c r="AA12" s="16">
        <v>465</v>
      </c>
      <c r="AB12" s="16">
        <f t="shared" si="3"/>
        <v>-9300</v>
      </c>
      <c r="AC12" s="16">
        <f t="shared" si="14"/>
        <v>-2</v>
      </c>
      <c r="AD12" s="16">
        <v>900</v>
      </c>
      <c r="AE12" s="16">
        <f t="shared" si="4"/>
        <v>-1800</v>
      </c>
      <c r="AF12" s="16">
        <f t="shared" si="5"/>
        <v>-11100</v>
      </c>
    </row>
    <row r="13" s="3" customFormat="1" ht="21" customHeight="1" spans="1:32">
      <c r="A13" s="14">
        <f t="shared" si="12"/>
        <v>7</v>
      </c>
      <c r="B13" s="15" t="s">
        <v>40</v>
      </c>
      <c r="C13" s="16"/>
      <c r="D13" s="16">
        <v>190</v>
      </c>
      <c r="E13" s="16">
        <f t="shared" si="0"/>
        <v>0</v>
      </c>
      <c r="F13" s="16"/>
      <c r="G13" s="16">
        <v>465</v>
      </c>
      <c r="H13" s="16">
        <f t="shared" si="1"/>
        <v>0</v>
      </c>
      <c r="I13" s="16"/>
      <c r="J13" s="16">
        <v>900</v>
      </c>
      <c r="K13" s="16">
        <f t="shared" si="6"/>
        <v>0</v>
      </c>
      <c r="L13" s="16">
        <f t="shared" si="7"/>
        <v>0</v>
      </c>
      <c r="M13" s="16">
        <v>2</v>
      </c>
      <c r="N13" s="16">
        <v>190</v>
      </c>
      <c r="O13" s="16">
        <f t="shared" si="8"/>
        <v>380</v>
      </c>
      <c r="P13" s="16">
        <v>5</v>
      </c>
      <c r="Q13" s="16">
        <v>465</v>
      </c>
      <c r="R13" s="16">
        <f t="shared" si="9"/>
        <v>2325</v>
      </c>
      <c r="S13" s="16"/>
      <c r="T13" s="16">
        <v>900</v>
      </c>
      <c r="U13" s="16">
        <f t="shared" si="10"/>
        <v>0</v>
      </c>
      <c r="V13" s="16">
        <f t="shared" si="11"/>
        <v>2705</v>
      </c>
      <c r="W13" s="16">
        <f t="shared" si="15"/>
        <v>-2</v>
      </c>
      <c r="X13" s="16">
        <v>190</v>
      </c>
      <c r="Y13" s="16">
        <f t="shared" si="2"/>
        <v>-380</v>
      </c>
      <c r="Z13" s="16">
        <f t="shared" si="13"/>
        <v>-25</v>
      </c>
      <c r="AA13" s="16">
        <v>465</v>
      </c>
      <c r="AB13" s="16">
        <f t="shared" si="3"/>
        <v>-11625</v>
      </c>
      <c r="AC13" s="16">
        <f t="shared" si="14"/>
        <v>-2</v>
      </c>
      <c r="AD13" s="16">
        <v>900</v>
      </c>
      <c r="AE13" s="16">
        <f t="shared" si="4"/>
        <v>-1800</v>
      </c>
      <c r="AF13" s="16">
        <f t="shared" si="5"/>
        <v>-13805</v>
      </c>
    </row>
    <row r="14" s="3" customFormat="1" ht="21" customHeight="1" spans="1:32">
      <c r="A14" s="14">
        <f t="shared" si="12"/>
        <v>8</v>
      </c>
      <c r="B14" s="15" t="s">
        <v>41</v>
      </c>
      <c r="C14" s="16"/>
      <c r="D14" s="16">
        <v>190</v>
      </c>
      <c r="E14" s="16">
        <f t="shared" si="0"/>
        <v>0</v>
      </c>
      <c r="F14" s="16"/>
      <c r="G14" s="16">
        <v>465</v>
      </c>
      <c r="H14" s="16">
        <f t="shared" si="1"/>
        <v>0</v>
      </c>
      <c r="I14" s="16"/>
      <c r="J14" s="16">
        <v>900</v>
      </c>
      <c r="K14" s="16">
        <f t="shared" si="6"/>
        <v>0</v>
      </c>
      <c r="L14" s="16">
        <f t="shared" si="7"/>
        <v>0</v>
      </c>
      <c r="M14" s="16"/>
      <c r="N14" s="16">
        <v>190</v>
      </c>
      <c r="O14" s="16">
        <f t="shared" si="8"/>
        <v>0</v>
      </c>
      <c r="P14" s="16">
        <v>5</v>
      </c>
      <c r="Q14" s="16">
        <v>465</v>
      </c>
      <c r="R14" s="16">
        <v>2325</v>
      </c>
      <c r="S14" s="16"/>
      <c r="T14" s="16">
        <v>900</v>
      </c>
      <c r="U14" s="16">
        <f t="shared" si="10"/>
        <v>0</v>
      </c>
      <c r="V14" s="16">
        <f t="shared" si="11"/>
        <v>2325</v>
      </c>
      <c r="W14" s="16">
        <f t="shared" si="15"/>
        <v>-2</v>
      </c>
      <c r="X14" s="16">
        <v>190</v>
      </c>
      <c r="Y14" s="16">
        <f t="shared" si="2"/>
        <v>-380</v>
      </c>
      <c r="Z14" s="16">
        <f t="shared" si="13"/>
        <v>-30</v>
      </c>
      <c r="AA14" s="16">
        <v>465</v>
      </c>
      <c r="AB14" s="16">
        <f t="shared" si="3"/>
        <v>-13950</v>
      </c>
      <c r="AC14" s="16">
        <f t="shared" si="14"/>
        <v>-2</v>
      </c>
      <c r="AD14" s="16">
        <v>900</v>
      </c>
      <c r="AE14" s="16">
        <f t="shared" si="4"/>
        <v>-1800</v>
      </c>
      <c r="AF14" s="16">
        <f t="shared" si="5"/>
        <v>-16130</v>
      </c>
    </row>
    <row r="15" s="3" customFormat="1" ht="21" customHeight="1" spans="1:32">
      <c r="A15" s="14">
        <f t="shared" si="12"/>
        <v>9</v>
      </c>
      <c r="B15" s="15" t="s">
        <v>42</v>
      </c>
      <c r="C15" s="16"/>
      <c r="D15" s="16">
        <v>190</v>
      </c>
      <c r="E15" s="16">
        <f t="shared" si="0"/>
        <v>0</v>
      </c>
      <c r="F15" s="16"/>
      <c r="G15" s="16">
        <v>465</v>
      </c>
      <c r="H15" s="16">
        <f t="shared" si="1"/>
        <v>0</v>
      </c>
      <c r="I15" s="16"/>
      <c r="J15" s="16">
        <v>900</v>
      </c>
      <c r="K15" s="16">
        <f t="shared" si="6"/>
        <v>0</v>
      </c>
      <c r="L15" s="16">
        <f t="shared" si="7"/>
        <v>0</v>
      </c>
      <c r="M15" s="16">
        <v>2</v>
      </c>
      <c r="N15" s="16">
        <v>190</v>
      </c>
      <c r="O15" s="16">
        <f t="shared" si="8"/>
        <v>380</v>
      </c>
      <c r="P15" s="16">
        <v>4</v>
      </c>
      <c r="Q15" s="16">
        <v>465</v>
      </c>
      <c r="R15" s="16">
        <f t="shared" ref="R15:R19" si="16">P15*Q15</f>
        <v>1860</v>
      </c>
      <c r="S15" s="16"/>
      <c r="T15" s="16">
        <v>900</v>
      </c>
      <c r="U15" s="16">
        <f t="shared" si="10"/>
        <v>0</v>
      </c>
      <c r="V15" s="16">
        <f t="shared" si="11"/>
        <v>2240</v>
      </c>
      <c r="W15" s="16">
        <f t="shared" si="15"/>
        <v>-4</v>
      </c>
      <c r="X15" s="16">
        <v>190</v>
      </c>
      <c r="Y15" s="16">
        <f t="shared" si="2"/>
        <v>-760</v>
      </c>
      <c r="Z15" s="16">
        <f t="shared" si="13"/>
        <v>-34</v>
      </c>
      <c r="AA15" s="16">
        <v>465</v>
      </c>
      <c r="AB15" s="16">
        <f t="shared" si="3"/>
        <v>-15810</v>
      </c>
      <c r="AC15" s="16">
        <f t="shared" si="14"/>
        <v>-2</v>
      </c>
      <c r="AD15" s="16">
        <v>900</v>
      </c>
      <c r="AE15" s="16">
        <f t="shared" si="4"/>
        <v>-1800</v>
      </c>
      <c r="AF15" s="16">
        <f t="shared" si="5"/>
        <v>-18370</v>
      </c>
    </row>
    <row r="16" s="3" customFormat="1" ht="21" customHeight="1" spans="1:32">
      <c r="A16" s="14">
        <f t="shared" si="12"/>
        <v>10</v>
      </c>
      <c r="B16" s="15" t="s">
        <v>43</v>
      </c>
      <c r="C16" s="16"/>
      <c r="D16" s="16">
        <v>190</v>
      </c>
      <c r="E16" s="16">
        <f t="shared" si="0"/>
        <v>0</v>
      </c>
      <c r="F16" s="16"/>
      <c r="G16" s="16">
        <v>465</v>
      </c>
      <c r="H16" s="16">
        <f t="shared" si="1"/>
        <v>0</v>
      </c>
      <c r="I16" s="16"/>
      <c r="J16" s="16">
        <v>900</v>
      </c>
      <c r="K16" s="16">
        <f t="shared" si="6"/>
        <v>0</v>
      </c>
      <c r="L16" s="16">
        <f t="shared" si="7"/>
        <v>0</v>
      </c>
      <c r="M16" s="16"/>
      <c r="N16" s="16">
        <v>190</v>
      </c>
      <c r="O16" s="16">
        <f t="shared" si="8"/>
        <v>0</v>
      </c>
      <c r="P16" s="16"/>
      <c r="Q16" s="16">
        <v>465</v>
      </c>
      <c r="R16" s="16">
        <f t="shared" si="16"/>
        <v>0</v>
      </c>
      <c r="S16" s="16"/>
      <c r="T16" s="16">
        <v>900</v>
      </c>
      <c r="U16" s="16">
        <f t="shared" si="10"/>
        <v>0</v>
      </c>
      <c r="V16" s="16">
        <f t="shared" si="11"/>
        <v>0</v>
      </c>
      <c r="W16" s="16">
        <f t="shared" si="15"/>
        <v>-4</v>
      </c>
      <c r="X16" s="16">
        <v>190</v>
      </c>
      <c r="Y16" s="16">
        <f t="shared" si="2"/>
        <v>-760</v>
      </c>
      <c r="Z16" s="16">
        <f t="shared" si="13"/>
        <v>-34</v>
      </c>
      <c r="AA16" s="16">
        <v>465</v>
      </c>
      <c r="AB16" s="16">
        <f t="shared" si="3"/>
        <v>-15810</v>
      </c>
      <c r="AC16" s="16">
        <f t="shared" si="14"/>
        <v>-2</v>
      </c>
      <c r="AD16" s="16">
        <v>900</v>
      </c>
      <c r="AE16" s="16">
        <f t="shared" si="4"/>
        <v>-1800</v>
      </c>
      <c r="AF16" s="16">
        <f t="shared" si="5"/>
        <v>-18370</v>
      </c>
    </row>
    <row r="17" s="3" customFormat="1" ht="21" customHeight="1" spans="1:32">
      <c r="A17" s="14">
        <f t="shared" si="12"/>
        <v>11</v>
      </c>
      <c r="B17" s="15" t="s">
        <v>44</v>
      </c>
      <c r="C17" s="16"/>
      <c r="D17" s="16">
        <v>190</v>
      </c>
      <c r="E17" s="16">
        <f t="shared" si="0"/>
        <v>0</v>
      </c>
      <c r="F17" s="16"/>
      <c r="G17" s="16">
        <v>465</v>
      </c>
      <c r="H17" s="16">
        <f t="shared" si="1"/>
        <v>0</v>
      </c>
      <c r="I17" s="16"/>
      <c r="J17" s="16">
        <v>900</v>
      </c>
      <c r="K17" s="16">
        <f t="shared" si="6"/>
        <v>0</v>
      </c>
      <c r="L17" s="16">
        <f t="shared" si="7"/>
        <v>0</v>
      </c>
      <c r="M17" s="16">
        <v>5</v>
      </c>
      <c r="N17" s="16">
        <v>190</v>
      </c>
      <c r="O17" s="16">
        <f t="shared" si="8"/>
        <v>950</v>
      </c>
      <c r="P17" s="16">
        <v>1</v>
      </c>
      <c r="Q17" s="16">
        <v>465</v>
      </c>
      <c r="R17" s="16">
        <f t="shared" si="16"/>
        <v>465</v>
      </c>
      <c r="S17" s="16"/>
      <c r="T17" s="16">
        <v>900</v>
      </c>
      <c r="U17" s="16">
        <f t="shared" si="10"/>
        <v>0</v>
      </c>
      <c r="V17" s="16">
        <f t="shared" si="11"/>
        <v>1415</v>
      </c>
      <c r="W17" s="16">
        <f t="shared" si="15"/>
        <v>-9</v>
      </c>
      <c r="X17" s="16">
        <v>190</v>
      </c>
      <c r="Y17" s="16">
        <f t="shared" si="2"/>
        <v>-1710</v>
      </c>
      <c r="Z17" s="16">
        <f t="shared" si="13"/>
        <v>-35</v>
      </c>
      <c r="AA17" s="16">
        <v>465</v>
      </c>
      <c r="AB17" s="16">
        <f t="shared" si="3"/>
        <v>-16275</v>
      </c>
      <c r="AC17" s="16">
        <f t="shared" si="14"/>
        <v>-2</v>
      </c>
      <c r="AD17" s="16">
        <v>900</v>
      </c>
      <c r="AE17" s="16">
        <f t="shared" si="4"/>
        <v>-1800</v>
      </c>
      <c r="AF17" s="16">
        <f t="shared" si="5"/>
        <v>-19785</v>
      </c>
    </row>
    <row r="18" s="3" customFormat="1" ht="21" customHeight="1" spans="1:32">
      <c r="A18" s="14">
        <f t="shared" si="12"/>
        <v>12</v>
      </c>
      <c r="B18" s="15" t="s">
        <v>45</v>
      </c>
      <c r="C18" s="16"/>
      <c r="D18" s="16">
        <v>190</v>
      </c>
      <c r="E18" s="16">
        <f t="shared" si="0"/>
        <v>0</v>
      </c>
      <c r="F18" s="16"/>
      <c r="G18" s="16">
        <v>465</v>
      </c>
      <c r="H18" s="16">
        <f t="shared" si="1"/>
        <v>0</v>
      </c>
      <c r="I18" s="16"/>
      <c r="J18" s="16">
        <v>900</v>
      </c>
      <c r="K18" s="16">
        <f t="shared" si="6"/>
        <v>0</v>
      </c>
      <c r="L18" s="16">
        <f t="shared" si="7"/>
        <v>0</v>
      </c>
      <c r="M18" s="16">
        <v>1</v>
      </c>
      <c r="N18" s="16">
        <v>190</v>
      </c>
      <c r="O18" s="16">
        <f t="shared" si="8"/>
        <v>190</v>
      </c>
      <c r="P18" s="16"/>
      <c r="Q18" s="16">
        <v>465</v>
      </c>
      <c r="R18" s="16">
        <f t="shared" si="16"/>
        <v>0</v>
      </c>
      <c r="S18" s="16"/>
      <c r="T18" s="16">
        <v>900</v>
      </c>
      <c r="U18" s="16">
        <f t="shared" si="10"/>
        <v>0</v>
      </c>
      <c r="V18" s="16">
        <f t="shared" si="11"/>
        <v>190</v>
      </c>
      <c r="W18" s="16">
        <f t="shared" si="15"/>
        <v>-10</v>
      </c>
      <c r="X18" s="16">
        <v>190</v>
      </c>
      <c r="Y18" s="16">
        <f t="shared" si="2"/>
        <v>-1900</v>
      </c>
      <c r="Z18" s="16">
        <f t="shared" si="13"/>
        <v>-35</v>
      </c>
      <c r="AA18" s="16">
        <v>465</v>
      </c>
      <c r="AB18" s="16">
        <f t="shared" si="3"/>
        <v>-16275</v>
      </c>
      <c r="AC18" s="16">
        <f t="shared" si="14"/>
        <v>-2</v>
      </c>
      <c r="AD18" s="16">
        <v>900</v>
      </c>
      <c r="AE18" s="16">
        <f t="shared" si="4"/>
        <v>-1800</v>
      </c>
      <c r="AF18" s="16">
        <f t="shared" si="5"/>
        <v>-19975</v>
      </c>
    </row>
    <row r="19" s="3" customFormat="1" ht="21" customHeight="1" spans="1:32">
      <c r="A19" s="14">
        <f t="shared" si="12"/>
        <v>13</v>
      </c>
      <c r="B19" s="15" t="s">
        <v>46</v>
      </c>
      <c r="C19" s="16"/>
      <c r="D19" s="16">
        <v>190</v>
      </c>
      <c r="E19" s="16">
        <f t="shared" si="0"/>
        <v>0</v>
      </c>
      <c r="F19" s="16"/>
      <c r="G19" s="16">
        <v>465</v>
      </c>
      <c r="H19" s="16">
        <f t="shared" si="1"/>
        <v>0</v>
      </c>
      <c r="I19" s="16"/>
      <c r="J19" s="16">
        <v>900</v>
      </c>
      <c r="K19" s="16">
        <f t="shared" si="6"/>
        <v>0</v>
      </c>
      <c r="L19" s="16">
        <f t="shared" si="7"/>
        <v>0</v>
      </c>
      <c r="M19" s="16">
        <v>2</v>
      </c>
      <c r="N19" s="16">
        <v>190</v>
      </c>
      <c r="O19" s="16">
        <f t="shared" si="8"/>
        <v>380</v>
      </c>
      <c r="P19" s="16"/>
      <c r="Q19" s="16">
        <v>465</v>
      </c>
      <c r="R19" s="16">
        <f t="shared" si="16"/>
        <v>0</v>
      </c>
      <c r="S19" s="16"/>
      <c r="T19" s="16">
        <v>900</v>
      </c>
      <c r="U19" s="16">
        <f t="shared" si="10"/>
        <v>0</v>
      </c>
      <c r="V19" s="16">
        <f t="shared" si="11"/>
        <v>380</v>
      </c>
      <c r="W19" s="16">
        <f t="shared" si="15"/>
        <v>-12</v>
      </c>
      <c r="X19" s="16">
        <v>190</v>
      </c>
      <c r="Y19" s="16">
        <f t="shared" si="2"/>
        <v>-2280</v>
      </c>
      <c r="Z19" s="16">
        <f t="shared" si="13"/>
        <v>-35</v>
      </c>
      <c r="AA19" s="16">
        <v>465</v>
      </c>
      <c r="AB19" s="16">
        <f t="shared" si="3"/>
        <v>-16275</v>
      </c>
      <c r="AC19" s="16">
        <f t="shared" si="14"/>
        <v>-2</v>
      </c>
      <c r="AD19" s="16">
        <v>900</v>
      </c>
      <c r="AE19" s="16">
        <f t="shared" si="4"/>
        <v>-1800</v>
      </c>
      <c r="AF19" s="16">
        <f t="shared" si="5"/>
        <v>-20355</v>
      </c>
    </row>
    <row r="20" s="3" customFormat="1" ht="21" customHeight="1" spans="1:32">
      <c r="A20" s="17">
        <f t="shared" si="12"/>
        <v>14</v>
      </c>
      <c r="B20" s="18" t="s">
        <v>47</v>
      </c>
      <c r="C20" s="19">
        <v>50</v>
      </c>
      <c r="D20" s="19">
        <v>190</v>
      </c>
      <c r="E20" s="19">
        <f t="shared" ref="E20:E42" si="17">C20*D20</f>
        <v>9500</v>
      </c>
      <c r="F20" s="19">
        <v>20</v>
      </c>
      <c r="G20" s="19">
        <v>465</v>
      </c>
      <c r="H20" s="19">
        <f t="shared" ref="H20:H42" si="18">F20*G20</f>
        <v>9300</v>
      </c>
      <c r="I20" s="27">
        <v>50</v>
      </c>
      <c r="J20" s="19">
        <v>900</v>
      </c>
      <c r="K20" s="19">
        <f t="shared" ref="K20:K42" si="19">I20*J20</f>
        <v>45000</v>
      </c>
      <c r="L20" s="19">
        <f t="shared" ref="L20:L42" si="20">E20+H20+K20</f>
        <v>63800</v>
      </c>
      <c r="M20" s="16">
        <v>4</v>
      </c>
      <c r="N20" s="16">
        <v>190</v>
      </c>
      <c r="O20" s="16">
        <f t="shared" ref="O20:O42" si="21">M20*N20</f>
        <v>760</v>
      </c>
      <c r="P20" s="16">
        <v>1</v>
      </c>
      <c r="Q20" s="16">
        <v>465</v>
      </c>
      <c r="R20" s="16">
        <f t="shared" ref="R20:R42" si="22">P20*Q20</f>
        <v>465</v>
      </c>
      <c r="S20" s="16"/>
      <c r="T20" s="16">
        <v>900</v>
      </c>
      <c r="U20" s="16">
        <f t="shared" ref="U20:U42" si="23">S20*T20</f>
        <v>0</v>
      </c>
      <c r="V20" s="16">
        <f t="shared" ref="V20:V42" si="24">O20+R20+U20</f>
        <v>1225</v>
      </c>
      <c r="W20" s="16">
        <f t="shared" si="15"/>
        <v>34</v>
      </c>
      <c r="X20" s="16">
        <v>190</v>
      </c>
      <c r="Y20" s="16">
        <f t="shared" ref="Y20:Y42" si="25">W20*X20</f>
        <v>6460</v>
      </c>
      <c r="Z20" s="16">
        <f t="shared" si="13"/>
        <v>-16</v>
      </c>
      <c r="AA20" s="16">
        <v>465</v>
      </c>
      <c r="AB20" s="16">
        <f t="shared" ref="AB20:AB42" si="26">Z20*AA20</f>
        <v>-7440</v>
      </c>
      <c r="AC20" s="16">
        <f t="shared" si="14"/>
        <v>48</v>
      </c>
      <c r="AD20" s="16">
        <v>900</v>
      </c>
      <c r="AE20" s="16">
        <f t="shared" ref="AE20:AE42" si="27">AC20*AD20</f>
        <v>43200</v>
      </c>
      <c r="AF20" s="16">
        <f t="shared" ref="AF20:AF42" si="28">Y20+AB20+AE20</f>
        <v>42220</v>
      </c>
    </row>
    <row r="21" s="3" customFormat="1" ht="21" customHeight="1" spans="1:32">
      <c r="A21" s="14">
        <f t="shared" ref="A20:A42" si="29">1+A20</f>
        <v>15</v>
      </c>
      <c r="B21" s="15" t="s">
        <v>48</v>
      </c>
      <c r="C21" s="20"/>
      <c r="D21" s="16">
        <v>190</v>
      </c>
      <c r="E21" s="16">
        <f t="shared" si="17"/>
        <v>0</v>
      </c>
      <c r="F21" s="20"/>
      <c r="G21" s="16">
        <v>465</v>
      </c>
      <c r="H21" s="16">
        <f t="shared" si="18"/>
        <v>0</v>
      </c>
      <c r="I21" s="20"/>
      <c r="J21" s="16">
        <v>900</v>
      </c>
      <c r="K21" s="16">
        <f t="shared" si="19"/>
        <v>0</v>
      </c>
      <c r="L21" s="16">
        <f t="shared" si="20"/>
        <v>0</v>
      </c>
      <c r="M21" s="20"/>
      <c r="N21" s="16">
        <v>190</v>
      </c>
      <c r="O21" s="16">
        <f t="shared" si="21"/>
        <v>0</v>
      </c>
      <c r="P21" s="20">
        <v>3</v>
      </c>
      <c r="Q21" s="16">
        <v>465</v>
      </c>
      <c r="R21" s="16">
        <f t="shared" si="22"/>
        <v>1395</v>
      </c>
      <c r="S21" s="20">
        <v>3</v>
      </c>
      <c r="T21" s="16">
        <v>900</v>
      </c>
      <c r="U21" s="16">
        <f t="shared" si="23"/>
        <v>2700</v>
      </c>
      <c r="V21" s="16">
        <f t="shared" si="24"/>
        <v>4095</v>
      </c>
      <c r="W21" s="16">
        <f t="shared" si="15"/>
        <v>34</v>
      </c>
      <c r="X21" s="16">
        <v>190</v>
      </c>
      <c r="Y21" s="16">
        <f t="shared" si="25"/>
        <v>6460</v>
      </c>
      <c r="Z21" s="16">
        <f t="shared" ref="Z20:Z42" si="30">Z20+F21-P21</f>
        <v>-19</v>
      </c>
      <c r="AA21" s="16">
        <v>465</v>
      </c>
      <c r="AB21" s="16">
        <f t="shared" si="26"/>
        <v>-8835</v>
      </c>
      <c r="AC21" s="16">
        <f t="shared" si="14"/>
        <v>45</v>
      </c>
      <c r="AD21" s="16">
        <v>900</v>
      </c>
      <c r="AE21" s="16">
        <f t="shared" si="27"/>
        <v>40500</v>
      </c>
      <c r="AF21" s="16">
        <f t="shared" si="28"/>
        <v>38125</v>
      </c>
    </row>
    <row r="22" s="3" customFormat="1" ht="21" customHeight="1" spans="1:32">
      <c r="A22" s="14">
        <f t="shared" si="29"/>
        <v>16</v>
      </c>
      <c r="B22" s="15" t="s">
        <v>49</v>
      </c>
      <c r="C22" s="20"/>
      <c r="D22" s="16">
        <v>190</v>
      </c>
      <c r="E22" s="16">
        <f t="shared" si="17"/>
        <v>0</v>
      </c>
      <c r="F22" s="20"/>
      <c r="G22" s="16">
        <v>465</v>
      </c>
      <c r="H22" s="16">
        <f t="shared" si="18"/>
        <v>0</v>
      </c>
      <c r="I22" s="20"/>
      <c r="J22" s="16">
        <v>900</v>
      </c>
      <c r="K22" s="16">
        <f t="shared" si="19"/>
        <v>0</v>
      </c>
      <c r="L22" s="16">
        <f t="shared" si="20"/>
        <v>0</v>
      </c>
      <c r="M22" s="20"/>
      <c r="N22" s="16">
        <v>190</v>
      </c>
      <c r="O22" s="16">
        <f t="shared" si="21"/>
        <v>0</v>
      </c>
      <c r="P22" s="20">
        <v>1</v>
      </c>
      <c r="Q22" s="16">
        <v>465</v>
      </c>
      <c r="R22" s="16">
        <f t="shared" si="22"/>
        <v>465</v>
      </c>
      <c r="S22" s="20">
        <v>1</v>
      </c>
      <c r="T22" s="16">
        <v>900</v>
      </c>
      <c r="U22" s="16">
        <f t="shared" si="23"/>
        <v>900</v>
      </c>
      <c r="V22" s="16">
        <f t="shared" si="24"/>
        <v>1365</v>
      </c>
      <c r="W22" s="16">
        <f t="shared" si="15"/>
        <v>34</v>
      </c>
      <c r="X22" s="16">
        <v>190</v>
      </c>
      <c r="Y22" s="16">
        <f t="shared" si="25"/>
        <v>6460</v>
      </c>
      <c r="Z22" s="16">
        <f t="shared" si="30"/>
        <v>-20</v>
      </c>
      <c r="AA22" s="16">
        <v>465</v>
      </c>
      <c r="AB22" s="16">
        <f t="shared" si="26"/>
        <v>-9300</v>
      </c>
      <c r="AC22" s="16">
        <f t="shared" si="14"/>
        <v>44</v>
      </c>
      <c r="AD22" s="16">
        <v>900</v>
      </c>
      <c r="AE22" s="16">
        <f t="shared" si="27"/>
        <v>39600</v>
      </c>
      <c r="AF22" s="16">
        <f t="shared" si="28"/>
        <v>36760</v>
      </c>
    </row>
    <row r="23" s="3" customFormat="1" ht="21" customHeight="1" spans="1:32">
      <c r="A23" s="14">
        <f t="shared" si="29"/>
        <v>17</v>
      </c>
      <c r="B23" s="15" t="s">
        <v>50</v>
      </c>
      <c r="C23" s="20"/>
      <c r="D23" s="16">
        <v>190</v>
      </c>
      <c r="E23" s="16">
        <f t="shared" si="17"/>
        <v>0</v>
      </c>
      <c r="F23" s="20"/>
      <c r="G23" s="16">
        <v>465</v>
      </c>
      <c r="H23" s="16">
        <f t="shared" si="18"/>
        <v>0</v>
      </c>
      <c r="I23" s="20"/>
      <c r="J23" s="16">
        <v>900</v>
      </c>
      <c r="K23" s="16">
        <f t="shared" si="19"/>
        <v>0</v>
      </c>
      <c r="L23" s="16">
        <f t="shared" si="20"/>
        <v>0</v>
      </c>
      <c r="M23" s="20"/>
      <c r="N23" s="16">
        <v>190</v>
      </c>
      <c r="O23" s="16">
        <f t="shared" si="21"/>
        <v>0</v>
      </c>
      <c r="P23" s="20">
        <v>0</v>
      </c>
      <c r="Q23" s="16">
        <v>465</v>
      </c>
      <c r="R23" s="16">
        <f t="shared" si="22"/>
        <v>0</v>
      </c>
      <c r="S23" s="20"/>
      <c r="T23" s="16">
        <v>900</v>
      </c>
      <c r="U23" s="16">
        <f t="shared" si="23"/>
        <v>0</v>
      </c>
      <c r="V23" s="16">
        <f t="shared" si="24"/>
        <v>0</v>
      </c>
      <c r="W23" s="16">
        <f t="shared" si="15"/>
        <v>34</v>
      </c>
      <c r="X23" s="16">
        <v>190</v>
      </c>
      <c r="Y23" s="16">
        <f t="shared" si="25"/>
        <v>6460</v>
      </c>
      <c r="Z23" s="16">
        <f t="shared" si="30"/>
        <v>-20</v>
      </c>
      <c r="AA23" s="16">
        <v>465</v>
      </c>
      <c r="AB23" s="16">
        <f t="shared" si="26"/>
        <v>-9300</v>
      </c>
      <c r="AC23" s="16">
        <f t="shared" si="14"/>
        <v>44</v>
      </c>
      <c r="AD23" s="16">
        <v>900</v>
      </c>
      <c r="AE23" s="16">
        <f t="shared" si="27"/>
        <v>39600</v>
      </c>
      <c r="AF23" s="16">
        <f t="shared" si="28"/>
        <v>36760</v>
      </c>
    </row>
    <row r="24" s="4" customFormat="1" ht="16.5" customHeight="1" spans="1:32">
      <c r="A24" s="14">
        <f t="shared" si="29"/>
        <v>18</v>
      </c>
      <c r="B24" s="15" t="s">
        <v>51</v>
      </c>
      <c r="C24" s="21"/>
      <c r="D24" s="16">
        <v>190</v>
      </c>
      <c r="E24" s="16">
        <f t="shared" si="17"/>
        <v>0</v>
      </c>
      <c r="F24" s="21"/>
      <c r="G24" s="16">
        <v>465</v>
      </c>
      <c r="H24" s="16">
        <f t="shared" si="18"/>
        <v>0</v>
      </c>
      <c r="I24" s="21"/>
      <c r="J24" s="16">
        <v>900</v>
      </c>
      <c r="K24" s="16">
        <f t="shared" si="19"/>
        <v>0</v>
      </c>
      <c r="L24" s="16">
        <f t="shared" si="20"/>
        <v>0</v>
      </c>
      <c r="M24" s="21"/>
      <c r="N24" s="16">
        <v>190</v>
      </c>
      <c r="O24" s="16">
        <f t="shared" si="21"/>
        <v>0</v>
      </c>
      <c r="P24" s="21">
        <v>1</v>
      </c>
      <c r="Q24" s="16">
        <v>465</v>
      </c>
      <c r="R24" s="16">
        <f t="shared" si="22"/>
        <v>465</v>
      </c>
      <c r="S24" s="21"/>
      <c r="T24" s="16">
        <v>900</v>
      </c>
      <c r="U24" s="16">
        <f t="shared" si="23"/>
        <v>0</v>
      </c>
      <c r="V24" s="16">
        <f t="shared" si="24"/>
        <v>465</v>
      </c>
      <c r="W24" s="16">
        <f t="shared" ref="W24:W42" si="31">W23+C24-M24</f>
        <v>34</v>
      </c>
      <c r="X24" s="16">
        <v>190</v>
      </c>
      <c r="Y24" s="16">
        <f t="shared" si="25"/>
        <v>6460</v>
      </c>
      <c r="Z24" s="16">
        <f t="shared" si="30"/>
        <v>-21</v>
      </c>
      <c r="AA24" s="16">
        <v>465</v>
      </c>
      <c r="AB24" s="16">
        <f t="shared" si="26"/>
        <v>-9765</v>
      </c>
      <c r="AC24" s="16">
        <f t="shared" ref="AC24:AC42" si="32">AC23+I24-S24</f>
        <v>44</v>
      </c>
      <c r="AD24" s="16">
        <v>900</v>
      </c>
      <c r="AE24" s="16">
        <f t="shared" si="27"/>
        <v>39600</v>
      </c>
      <c r="AF24" s="16">
        <f t="shared" si="28"/>
        <v>36295</v>
      </c>
    </row>
    <row r="25" s="4" customFormat="1" ht="16.5" customHeight="1" spans="1:32">
      <c r="A25" s="14">
        <f t="shared" si="29"/>
        <v>19</v>
      </c>
      <c r="B25" s="15" t="s">
        <v>52</v>
      </c>
      <c r="C25" s="21"/>
      <c r="D25" s="16">
        <v>190</v>
      </c>
      <c r="E25" s="16">
        <f t="shared" si="17"/>
        <v>0</v>
      </c>
      <c r="F25" s="21"/>
      <c r="G25" s="16">
        <v>465</v>
      </c>
      <c r="H25" s="16">
        <f t="shared" si="18"/>
        <v>0</v>
      </c>
      <c r="I25" s="21"/>
      <c r="J25" s="16">
        <v>900</v>
      </c>
      <c r="K25" s="16">
        <f t="shared" si="19"/>
        <v>0</v>
      </c>
      <c r="L25" s="16">
        <f t="shared" si="20"/>
        <v>0</v>
      </c>
      <c r="M25" s="21">
        <v>2</v>
      </c>
      <c r="N25" s="16">
        <v>190</v>
      </c>
      <c r="O25" s="16">
        <f t="shared" si="21"/>
        <v>380</v>
      </c>
      <c r="P25" s="21"/>
      <c r="Q25" s="16">
        <v>465</v>
      </c>
      <c r="R25" s="16">
        <f t="shared" si="22"/>
        <v>0</v>
      </c>
      <c r="S25" s="21"/>
      <c r="T25" s="16">
        <v>900</v>
      </c>
      <c r="U25" s="16">
        <f t="shared" si="23"/>
        <v>0</v>
      </c>
      <c r="V25" s="16">
        <f t="shared" si="24"/>
        <v>380</v>
      </c>
      <c r="W25" s="16">
        <f t="shared" si="31"/>
        <v>32</v>
      </c>
      <c r="X25" s="16">
        <v>190</v>
      </c>
      <c r="Y25" s="16">
        <f t="shared" si="25"/>
        <v>6080</v>
      </c>
      <c r="Z25" s="16">
        <f t="shared" si="30"/>
        <v>-21</v>
      </c>
      <c r="AA25" s="16">
        <v>465</v>
      </c>
      <c r="AB25" s="16">
        <f t="shared" si="26"/>
        <v>-9765</v>
      </c>
      <c r="AC25" s="16">
        <f t="shared" si="32"/>
        <v>44</v>
      </c>
      <c r="AD25" s="16">
        <v>900</v>
      </c>
      <c r="AE25" s="16">
        <f t="shared" si="27"/>
        <v>39600</v>
      </c>
      <c r="AF25" s="16">
        <f t="shared" si="28"/>
        <v>35915</v>
      </c>
    </row>
    <row r="26" s="4" customFormat="1" ht="16.5" customHeight="1" spans="1:32">
      <c r="A26" s="14">
        <f t="shared" si="29"/>
        <v>20</v>
      </c>
      <c r="B26" s="15" t="s">
        <v>53</v>
      </c>
      <c r="C26" s="21"/>
      <c r="D26" s="16">
        <v>190</v>
      </c>
      <c r="E26" s="16">
        <f t="shared" si="17"/>
        <v>0</v>
      </c>
      <c r="F26" s="21"/>
      <c r="G26" s="16">
        <v>465</v>
      </c>
      <c r="H26" s="16">
        <f t="shared" si="18"/>
        <v>0</v>
      </c>
      <c r="I26" s="21"/>
      <c r="J26" s="16">
        <v>900</v>
      </c>
      <c r="K26" s="16">
        <f t="shared" si="19"/>
        <v>0</v>
      </c>
      <c r="L26" s="16">
        <f t="shared" si="20"/>
        <v>0</v>
      </c>
      <c r="M26" s="21">
        <v>2</v>
      </c>
      <c r="N26" s="16">
        <v>190</v>
      </c>
      <c r="O26" s="16">
        <f t="shared" si="21"/>
        <v>380</v>
      </c>
      <c r="P26" s="21"/>
      <c r="Q26" s="16">
        <v>465</v>
      </c>
      <c r="R26" s="16">
        <f t="shared" si="22"/>
        <v>0</v>
      </c>
      <c r="S26" s="21"/>
      <c r="T26" s="16">
        <v>900</v>
      </c>
      <c r="U26" s="16">
        <f t="shared" si="23"/>
        <v>0</v>
      </c>
      <c r="V26" s="16">
        <f t="shared" si="24"/>
        <v>380</v>
      </c>
      <c r="W26" s="16">
        <f t="shared" si="31"/>
        <v>30</v>
      </c>
      <c r="X26" s="16">
        <v>190</v>
      </c>
      <c r="Y26" s="16">
        <f t="shared" si="25"/>
        <v>5700</v>
      </c>
      <c r="Z26" s="16">
        <f t="shared" si="30"/>
        <v>-21</v>
      </c>
      <c r="AA26" s="16">
        <v>465</v>
      </c>
      <c r="AB26" s="16">
        <f t="shared" si="26"/>
        <v>-9765</v>
      </c>
      <c r="AC26" s="16">
        <f t="shared" si="32"/>
        <v>44</v>
      </c>
      <c r="AD26" s="16">
        <v>900</v>
      </c>
      <c r="AE26" s="16">
        <f t="shared" si="27"/>
        <v>39600</v>
      </c>
      <c r="AF26" s="16">
        <f t="shared" si="28"/>
        <v>35535</v>
      </c>
    </row>
    <row r="27" s="4" customFormat="1" ht="16.5" customHeight="1" spans="1:32">
      <c r="A27" s="17">
        <f t="shared" si="29"/>
        <v>21</v>
      </c>
      <c r="B27" s="18" t="s">
        <v>54</v>
      </c>
      <c r="C27" s="22"/>
      <c r="D27" s="19">
        <v>190</v>
      </c>
      <c r="E27" s="19">
        <f t="shared" si="17"/>
        <v>0</v>
      </c>
      <c r="F27" s="22">
        <v>50</v>
      </c>
      <c r="G27" s="19">
        <v>465</v>
      </c>
      <c r="H27" s="19">
        <f t="shared" si="18"/>
        <v>23250</v>
      </c>
      <c r="I27" s="22"/>
      <c r="J27" s="19">
        <v>900</v>
      </c>
      <c r="K27" s="19">
        <f t="shared" si="19"/>
        <v>0</v>
      </c>
      <c r="L27" s="19">
        <f t="shared" si="20"/>
        <v>23250</v>
      </c>
      <c r="M27" s="21">
        <v>5</v>
      </c>
      <c r="N27" s="16">
        <v>190</v>
      </c>
      <c r="O27" s="16">
        <f t="shared" si="21"/>
        <v>950</v>
      </c>
      <c r="P27" s="21">
        <v>1</v>
      </c>
      <c r="Q27" s="16">
        <v>465</v>
      </c>
      <c r="R27" s="16">
        <f t="shared" si="22"/>
        <v>465</v>
      </c>
      <c r="S27" s="21"/>
      <c r="T27" s="16">
        <v>900</v>
      </c>
      <c r="U27" s="16">
        <f t="shared" si="23"/>
        <v>0</v>
      </c>
      <c r="V27" s="16">
        <f t="shared" si="24"/>
        <v>1415</v>
      </c>
      <c r="W27" s="16">
        <f t="shared" si="31"/>
        <v>25</v>
      </c>
      <c r="X27" s="16">
        <v>190</v>
      </c>
      <c r="Y27" s="16">
        <f t="shared" si="25"/>
        <v>4750</v>
      </c>
      <c r="Z27" s="16">
        <f t="shared" si="30"/>
        <v>28</v>
      </c>
      <c r="AA27" s="16">
        <v>465</v>
      </c>
      <c r="AB27" s="16">
        <f t="shared" si="26"/>
        <v>13020</v>
      </c>
      <c r="AC27" s="16">
        <f t="shared" si="32"/>
        <v>44</v>
      </c>
      <c r="AD27" s="16">
        <v>900</v>
      </c>
      <c r="AE27" s="16">
        <f t="shared" si="27"/>
        <v>39600</v>
      </c>
      <c r="AF27" s="16">
        <f t="shared" si="28"/>
        <v>57370</v>
      </c>
    </row>
    <row r="28" s="4" customFormat="1" ht="16.5" customHeight="1" spans="1:32">
      <c r="A28" s="14">
        <f t="shared" si="29"/>
        <v>22</v>
      </c>
      <c r="B28" s="15" t="s">
        <v>55</v>
      </c>
      <c r="C28" s="21"/>
      <c r="D28" s="16">
        <v>190</v>
      </c>
      <c r="E28" s="16">
        <f t="shared" si="17"/>
        <v>0</v>
      </c>
      <c r="F28" s="21"/>
      <c r="G28" s="16">
        <v>465</v>
      </c>
      <c r="H28" s="16">
        <f t="shared" si="18"/>
        <v>0</v>
      </c>
      <c r="I28" s="21"/>
      <c r="J28" s="16">
        <v>900</v>
      </c>
      <c r="K28" s="16">
        <f t="shared" si="19"/>
        <v>0</v>
      </c>
      <c r="L28" s="16">
        <f t="shared" si="20"/>
        <v>0</v>
      </c>
      <c r="M28" s="21">
        <v>2</v>
      </c>
      <c r="N28" s="16">
        <v>190</v>
      </c>
      <c r="O28" s="16">
        <f t="shared" si="21"/>
        <v>380</v>
      </c>
      <c r="P28" s="21">
        <v>1</v>
      </c>
      <c r="Q28" s="16">
        <v>465</v>
      </c>
      <c r="R28" s="16">
        <f t="shared" si="22"/>
        <v>465</v>
      </c>
      <c r="S28" s="21">
        <v>6</v>
      </c>
      <c r="T28" s="16">
        <v>900</v>
      </c>
      <c r="U28" s="16">
        <f t="shared" si="23"/>
        <v>5400</v>
      </c>
      <c r="V28" s="16">
        <f t="shared" si="24"/>
        <v>6245</v>
      </c>
      <c r="W28" s="16">
        <f t="shared" si="31"/>
        <v>23</v>
      </c>
      <c r="X28" s="16">
        <v>190</v>
      </c>
      <c r="Y28" s="16">
        <f t="shared" si="25"/>
        <v>4370</v>
      </c>
      <c r="Z28" s="16">
        <f t="shared" si="30"/>
        <v>27</v>
      </c>
      <c r="AA28" s="16">
        <v>465</v>
      </c>
      <c r="AB28" s="16">
        <f t="shared" si="26"/>
        <v>12555</v>
      </c>
      <c r="AC28" s="16">
        <f t="shared" si="32"/>
        <v>38</v>
      </c>
      <c r="AD28" s="16">
        <v>900</v>
      </c>
      <c r="AE28" s="16">
        <f t="shared" si="27"/>
        <v>34200</v>
      </c>
      <c r="AF28" s="16">
        <f t="shared" si="28"/>
        <v>51125</v>
      </c>
    </row>
    <row r="29" s="4" customFormat="1" ht="16.5" customHeight="1" spans="1:32">
      <c r="A29" s="14">
        <f t="shared" si="29"/>
        <v>23</v>
      </c>
      <c r="B29" s="15" t="s">
        <v>56</v>
      </c>
      <c r="C29" s="21"/>
      <c r="D29" s="16">
        <v>190</v>
      </c>
      <c r="E29" s="16">
        <f t="shared" si="17"/>
        <v>0</v>
      </c>
      <c r="F29" s="21"/>
      <c r="G29" s="16">
        <v>465</v>
      </c>
      <c r="H29" s="16">
        <f t="shared" si="18"/>
        <v>0</v>
      </c>
      <c r="I29" s="21"/>
      <c r="J29" s="16">
        <v>900</v>
      </c>
      <c r="K29" s="16">
        <f t="shared" si="19"/>
        <v>0</v>
      </c>
      <c r="L29" s="16">
        <f t="shared" si="20"/>
        <v>0</v>
      </c>
      <c r="M29" s="21">
        <v>6</v>
      </c>
      <c r="N29" s="16">
        <v>190</v>
      </c>
      <c r="O29" s="16">
        <f t="shared" si="21"/>
        <v>1140</v>
      </c>
      <c r="P29" s="21">
        <v>3</v>
      </c>
      <c r="Q29" s="16">
        <v>465</v>
      </c>
      <c r="R29" s="16">
        <f t="shared" si="22"/>
        <v>1395</v>
      </c>
      <c r="S29" s="21">
        <v>8</v>
      </c>
      <c r="T29" s="16">
        <v>900</v>
      </c>
      <c r="U29" s="16">
        <f t="shared" si="23"/>
        <v>7200</v>
      </c>
      <c r="V29" s="16">
        <f t="shared" si="24"/>
        <v>9735</v>
      </c>
      <c r="W29" s="16">
        <f t="shared" si="31"/>
        <v>17</v>
      </c>
      <c r="X29" s="16">
        <v>190</v>
      </c>
      <c r="Y29" s="16">
        <f t="shared" si="25"/>
        <v>3230</v>
      </c>
      <c r="Z29" s="16">
        <f t="shared" si="30"/>
        <v>24</v>
      </c>
      <c r="AA29" s="16">
        <v>465</v>
      </c>
      <c r="AB29" s="16">
        <f t="shared" si="26"/>
        <v>11160</v>
      </c>
      <c r="AC29" s="16">
        <f t="shared" si="32"/>
        <v>30</v>
      </c>
      <c r="AD29" s="16">
        <v>900</v>
      </c>
      <c r="AE29" s="16">
        <f t="shared" si="27"/>
        <v>27000</v>
      </c>
      <c r="AF29" s="16">
        <f t="shared" si="28"/>
        <v>41390</v>
      </c>
    </row>
    <row r="30" s="4" customFormat="1" ht="16.5" customHeight="1" spans="1:32">
      <c r="A30" s="14">
        <f t="shared" si="29"/>
        <v>24</v>
      </c>
      <c r="B30" s="15" t="s">
        <v>57</v>
      </c>
      <c r="C30" s="21"/>
      <c r="D30" s="16">
        <v>190</v>
      </c>
      <c r="E30" s="16">
        <f t="shared" si="17"/>
        <v>0</v>
      </c>
      <c r="F30" s="21"/>
      <c r="G30" s="16">
        <v>465</v>
      </c>
      <c r="H30" s="16">
        <f t="shared" si="18"/>
        <v>0</v>
      </c>
      <c r="I30" s="21"/>
      <c r="J30" s="16">
        <v>900</v>
      </c>
      <c r="K30" s="16">
        <f t="shared" si="19"/>
        <v>0</v>
      </c>
      <c r="L30" s="16">
        <f t="shared" si="20"/>
        <v>0</v>
      </c>
      <c r="M30" s="21"/>
      <c r="N30" s="16">
        <v>190</v>
      </c>
      <c r="O30" s="16">
        <f t="shared" si="21"/>
        <v>0</v>
      </c>
      <c r="P30" s="21"/>
      <c r="Q30" s="16">
        <v>465</v>
      </c>
      <c r="R30" s="16">
        <f t="shared" si="22"/>
        <v>0</v>
      </c>
      <c r="S30" s="21"/>
      <c r="T30" s="16">
        <v>900</v>
      </c>
      <c r="U30" s="16">
        <f t="shared" si="23"/>
        <v>0</v>
      </c>
      <c r="V30" s="16">
        <f t="shared" si="24"/>
        <v>0</v>
      </c>
      <c r="W30" s="16">
        <f t="shared" si="31"/>
        <v>17</v>
      </c>
      <c r="X30" s="16">
        <v>190</v>
      </c>
      <c r="Y30" s="16">
        <f t="shared" si="25"/>
        <v>3230</v>
      </c>
      <c r="Z30" s="16">
        <f t="shared" si="30"/>
        <v>24</v>
      </c>
      <c r="AA30" s="16">
        <v>465</v>
      </c>
      <c r="AB30" s="16">
        <f t="shared" si="26"/>
        <v>11160</v>
      </c>
      <c r="AC30" s="16">
        <f t="shared" si="32"/>
        <v>30</v>
      </c>
      <c r="AD30" s="16">
        <v>900</v>
      </c>
      <c r="AE30" s="16">
        <f t="shared" si="27"/>
        <v>27000</v>
      </c>
      <c r="AF30" s="16">
        <f t="shared" si="28"/>
        <v>41390</v>
      </c>
    </row>
    <row r="31" s="4" customFormat="1" ht="16.5" customHeight="1" spans="1:32">
      <c r="A31" s="14">
        <f t="shared" si="29"/>
        <v>25</v>
      </c>
      <c r="B31" s="15" t="s">
        <v>58</v>
      </c>
      <c r="C31" s="21"/>
      <c r="D31" s="16">
        <v>190</v>
      </c>
      <c r="E31" s="16">
        <f t="shared" si="17"/>
        <v>0</v>
      </c>
      <c r="F31" s="21"/>
      <c r="G31" s="16">
        <v>465</v>
      </c>
      <c r="H31" s="16">
        <f t="shared" si="18"/>
        <v>0</v>
      </c>
      <c r="I31" s="21"/>
      <c r="J31" s="16">
        <v>900</v>
      </c>
      <c r="K31" s="16">
        <f t="shared" si="19"/>
        <v>0</v>
      </c>
      <c r="L31" s="16">
        <f t="shared" si="20"/>
        <v>0</v>
      </c>
      <c r="M31" s="21"/>
      <c r="N31" s="16">
        <v>190</v>
      </c>
      <c r="O31" s="16">
        <f t="shared" si="21"/>
        <v>0</v>
      </c>
      <c r="P31" s="21">
        <v>2</v>
      </c>
      <c r="Q31" s="16">
        <v>465</v>
      </c>
      <c r="R31" s="16">
        <f t="shared" si="22"/>
        <v>930</v>
      </c>
      <c r="S31" s="21">
        <v>1</v>
      </c>
      <c r="T31" s="16">
        <v>900</v>
      </c>
      <c r="U31" s="16">
        <f t="shared" si="23"/>
        <v>900</v>
      </c>
      <c r="V31" s="16">
        <f t="shared" si="24"/>
        <v>1830</v>
      </c>
      <c r="W31" s="16">
        <f t="shared" si="31"/>
        <v>17</v>
      </c>
      <c r="X31" s="16">
        <v>190</v>
      </c>
      <c r="Y31" s="16">
        <f t="shared" si="25"/>
        <v>3230</v>
      </c>
      <c r="Z31" s="16">
        <f t="shared" si="30"/>
        <v>22</v>
      </c>
      <c r="AA31" s="16">
        <v>465</v>
      </c>
      <c r="AB31" s="16">
        <f t="shared" si="26"/>
        <v>10230</v>
      </c>
      <c r="AC31" s="16">
        <f t="shared" si="32"/>
        <v>29</v>
      </c>
      <c r="AD31" s="16">
        <v>900</v>
      </c>
      <c r="AE31" s="16">
        <f t="shared" si="27"/>
        <v>26100</v>
      </c>
      <c r="AF31" s="16">
        <f t="shared" si="28"/>
        <v>39560</v>
      </c>
    </row>
    <row r="32" s="4" customFormat="1" ht="16.5" customHeight="1" spans="1:32">
      <c r="A32" s="14">
        <f t="shared" si="29"/>
        <v>26</v>
      </c>
      <c r="B32" s="15" t="s">
        <v>59</v>
      </c>
      <c r="C32" s="21"/>
      <c r="D32" s="16">
        <v>190</v>
      </c>
      <c r="E32" s="16">
        <f t="shared" si="17"/>
        <v>0</v>
      </c>
      <c r="F32" s="21"/>
      <c r="G32" s="16">
        <v>465</v>
      </c>
      <c r="H32" s="16">
        <f t="shared" si="18"/>
        <v>0</v>
      </c>
      <c r="I32" s="21"/>
      <c r="J32" s="16">
        <v>900</v>
      </c>
      <c r="K32" s="16">
        <f t="shared" si="19"/>
        <v>0</v>
      </c>
      <c r="L32" s="16">
        <f t="shared" si="20"/>
        <v>0</v>
      </c>
      <c r="M32" s="21">
        <v>2</v>
      </c>
      <c r="N32" s="16">
        <v>190</v>
      </c>
      <c r="O32" s="16">
        <f t="shared" si="21"/>
        <v>380</v>
      </c>
      <c r="P32" s="21">
        <v>4</v>
      </c>
      <c r="Q32" s="16">
        <v>465</v>
      </c>
      <c r="R32" s="16">
        <f t="shared" si="22"/>
        <v>1860</v>
      </c>
      <c r="S32" s="21"/>
      <c r="T32" s="16">
        <v>900</v>
      </c>
      <c r="U32" s="16">
        <f t="shared" si="23"/>
        <v>0</v>
      </c>
      <c r="V32" s="16">
        <f t="shared" si="24"/>
        <v>2240</v>
      </c>
      <c r="W32" s="16">
        <f t="shared" si="31"/>
        <v>15</v>
      </c>
      <c r="X32" s="16">
        <v>190</v>
      </c>
      <c r="Y32" s="16">
        <f t="shared" si="25"/>
        <v>2850</v>
      </c>
      <c r="Z32" s="16">
        <f t="shared" si="30"/>
        <v>18</v>
      </c>
      <c r="AA32" s="16">
        <v>465</v>
      </c>
      <c r="AB32" s="16">
        <f t="shared" si="26"/>
        <v>8370</v>
      </c>
      <c r="AC32" s="16">
        <f t="shared" si="32"/>
        <v>29</v>
      </c>
      <c r="AD32" s="16">
        <v>900</v>
      </c>
      <c r="AE32" s="16">
        <f t="shared" si="27"/>
        <v>26100</v>
      </c>
      <c r="AF32" s="16">
        <f t="shared" si="28"/>
        <v>37320</v>
      </c>
    </row>
    <row r="33" s="5" customFormat="1" ht="16.5" customHeight="1" spans="1:32">
      <c r="A33" s="23">
        <f t="shared" si="29"/>
        <v>27</v>
      </c>
      <c r="B33" s="24" t="s">
        <v>60</v>
      </c>
      <c r="C33" s="25"/>
      <c r="D33" s="26">
        <v>190</v>
      </c>
      <c r="E33" s="26">
        <f t="shared" si="17"/>
        <v>0</v>
      </c>
      <c r="F33" s="25"/>
      <c r="G33" s="26">
        <v>465</v>
      </c>
      <c r="H33" s="26">
        <f t="shared" si="18"/>
        <v>0</v>
      </c>
      <c r="I33" s="25"/>
      <c r="J33" s="26">
        <v>900</v>
      </c>
      <c r="K33" s="26">
        <f t="shared" si="19"/>
        <v>0</v>
      </c>
      <c r="L33" s="26">
        <f t="shared" si="20"/>
        <v>0</v>
      </c>
      <c r="M33" s="25">
        <v>3</v>
      </c>
      <c r="N33" s="26">
        <v>190</v>
      </c>
      <c r="O33" s="26">
        <f t="shared" si="21"/>
        <v>570</v>
      </c>
      <c r="P33" s="25">
        <v>1</v>
      </c>
      <c r="Q33" s="26">
        <v>465</v>
      </c>
      <c r="R33" s="26">
        <f t="shared" si="22"/>
        <v>465</v>
      </c>
      <c r="S33" s="25">
        <v>3</v>
      </c>
      <c r="T33" s="26">
        <v>900</v>
      </c>
      <c r="U33" s="26">
        <f t="shared" si="23"/>
        <v>2700</v>
      </c>
      <c r="V33" s="26">
        <f t="shared" si="24"/>
        <v>3735</v>
      </c>
      <c r="W33" s="26">
        <f t="shared" si="31"/>
        <v>12</v>
      </c>
      <c r="X33" s="26">
        <v>190</v>
      </c>
      <c r="Y33" s="26">
        <f t="shared" si="25"/>
        <v>2280</v>
      </c>
      <c r="Z33" s="26">
        <f t="shared" si="30"/>
        <v>17</v>
      </c>
      <c r="AA33" s="26">
        <v>465</v>
      </c>
      <c r="AB33" s="26">
        <f t="shared" si="26"/>
        <v>7905</v>
      </c>
      <c r="AC33" s="26">
        <f t="shared" si="32"/>
        <v>26</v>
      </c>
      <c r="AD33" s="26">
        <v>900</v>
      </c>
      <c r="AE33" s="26">
        <f t="shared" si="27"/>
        <v>23400</v>
      </c>
      <c r="AF33" s="26">
        <f t="shared" si="28"/>
        <v>33585</v>
      </c>
    </row>
    <row r="34" s="5" customFormat="1" ht="16.5" customHeight="1" spans="1:32">
      <c r="A34" s="23">
        <f t="shared" si="29"/>
        <v>28</v>
      </c>
      <c r="B34" s="24" t="s">
        <v>61</v>
      </c>
      <c r="C34" s="25"/>
      <c r="D34" s="26">
        <v>190</v>
      </c>
      <c r="E34" s="26">
        <f t="shared" si="17"/>
        <v>0</v>
      </c>
      <c r="F34" s="25"/>
      <c r="G34" s="26">
        <v>465</v>
      </c>
      <c r="H34" s="26">
        <f t="shared" si="18"/>
        <v>0</v>
      </c>
      <c r="I34" s="25"/>
      <c r="J34" s="26">
        <v>900</v>
      </c>
      <c r="K34" s="26">
        <f t="shared" si="19"/>
        <v>0</v>
      </c>
      <c r="L34" s="26">
        <f t="shared" si="20"/>
        <v>0</v>
      </c>
      <c r="M34" s="25"/>
      <c r="N34" s="26">
        <v>190</v>
      </c>
      <c r="O34" s="26">
        <f t="shared" si="21"/>
        <v>0</v>
      </c>
      <c r="P34" s="25">
        <v>3</v>
      </c>
      <c r="Q34" s="26">
        <v>465</v>
      </c>
      <c r="R34" s="26">
        <f t="shared" si="22"/>
        <v>1395</v>
      </c>
      <c r="S34" s="25">
        <v>2</v>
      </c>
      <c r="T34" s="26">
        <v>900</v>
      </c>
      <c r="U34" s="26">
        <f t="shared" si="23"/>
        <v>1800</v>
      </c>
      <c r="V34" s="26">
        <f t="shared" si="24"/>
        <v>3195</v>
      </c>
      <c r="W34" s="26">
        <f t="shared" si="31"/>
        <v>12</v>
      </c>
      <c r="X34" s="26">
        <v>190</v>
      </c>
      <c r="Y34" s="26">
        <f t="shared" si="25"/>
        <v>2280</v>
      </c>
      <c r="Z34" s="26">
        <f t="shared" si="30"/>
        <v>14</v>
      </c>
      <c r="AA34" s="26">
        <v>465</v>
      </c>
      <c r="AB34" s="26">
        <f t="shared" si="26"/>
        <v>6510</v>
      </c>
      <c r="AC34" s="26">
        <f t="shared" si="32"/>
        <v>24</v>
      </c>
      <c r="AD34" s="26">
        <v>900</v>
      </c>
      <c r="AE34" s="26">
        <f t="shared" si="27"/>
        <v>21600</v>
      </c>
      <c r="AF34" s="26">
        <f t="shared" si="28"/>
        <v>30390</v>
      </c>
    </row>
    <row r="35" s="5" customFormat="1" ht="16.5" customHeight="1" spans="1:32">
      <c r="A35" s="23">
        <f t="shared" si="29"/>
        <v>29</v>
      </c>
      <c r="B35" s="24" t="s">
        <v>62</v>
      </c>
      <c r="C35" s="25"/>
      <c r="D35" s="26">
        <v>190</v>
      </c>
      <c r="E35" s="26">
        <f t="shared" si="17"/>
        <v>0</v>
      </c>
      <c r="F35" s="25"/>
      <c r="G35" s="26">
        <v>465</v>
      </c>
      <c r="H35" s="26">
        <f t="shared" si="18"/>
        <v>0</v>
      </c>
      <c r="I35" s="25"/>
      <c r="J35" s="26">
        <v>900</v>
      </c>
      <c r="K35" s="26">
        <f t="shared" si="19"/>
        <v>0</v>
      </c>
      <c r="L35" s="26">
        <f t="shared" si="20"/>
        <v>0</v>
      </c>
      <c r="M35" s="25">
        <v>2</v>
      </c>
      <c r="N35" s="26">
        <v>190</v>
      </c>
      <c r="O35" s="26">
        <f t="shared" si="21"/>
        <v>380</v>
      </c>
      <c r="P35" s="25">
        <v>2</v>
      </c>
      <c r="Q35" s="26">
        <v>465</v>
      </c>
      <c r="R35" s="26">
        <f t="shared" si="22"/>
        <v>930</v>
      </c>
      <c r="S35" s="25">
        <v>2</v>
      </c>
      <c r="T35" s="26">
        <v>900</v>
      </c>
      <c r="U35" s="26">
        <f t="shared" si="23"/>
        <v>1800</v>
      </c>
      <c r="V35" s="26">
        <f t="shared" si="24"/>
        <v>3110</v>
      </c>
      <c r="W35" s="26">
        <f t="shared" si="31"/>
        <v>10</v>
      </c>
      <c r="X35" s="26">
        <v>190</v>
      </c>
      <c r="Y35" s="26">
        <f t="shared" si="25"/>
        <v>1900</v>
      </c>
      <c r="Z35" s="26">
        <f t="shared" si="30"/>
        <v>12</v>
      </c>
      <c r="AA35" s="26">
        <v>465</v>
      </c>
      <c r="AB35" s="26">
        <f t="shared" si="26"/>
        <v>5580</v>
      </c>
      <c r="AC35" s="26">
        <f t="shared" si="32"/>
        <v>22</v>
      </c>
      <c r="AD35" s="26">
        <v>900</v>
      </c>
      <c r="AE35" s="26">
        <f t="shared" si="27"/>
        <v>19800</v>
      </c>
      <c r="AF35" s="26">
        <f t="shared" si="28"/>
        <v>27280</v>
      </c>
    </row>
    <row r="36" s="5" customFormat="1" ht="16.5" customHeight="1" spans="1:32">
      <c r="A36" s="23">
        <f t="shared" si="29"/>
        <v>30</v>
      </c>
      <c r="B36" s="24" t="s">
        <v>63</v>
      </c>
      <c r="C36" s="25"/>
      <c r="D36" s="26">
        <v>190</v>
      </c>
      <c r="E36" s="26">
        <f t="shared" si="17"/>
        <v>0</v>
      </c>
      <c r="F36" s="25"/>
      <c r="G36" s="26">
        <v>465</v>
      </c>
      <c r="H36" s="26">
        <f t="shared" si="18"/>
        <v>0</v>
      </c>
      <c r="I36" s="25"/>
      <c r="J36" s="26">
        <v>900</v>
      </c>
      <c r="K36" s="26">
        <f t="shared" si="19"/>
        <v>0</v>
      </c>
      <c r="L36" s="26">
        <f t="shared" si="20"/>
        <v>0</v>
      </c>
      <c r="M36" s="25">
        <v>2</v>
      </c>
      <c r="N36" s="26">
        <v>190</v>
      </c>
      <c r="O36" s="26">
        <f t="shared" si="21"/>
        <v>380</v>
      </c>
      <c r="P36" s="25"/>
      <c r="Q36" s="26">
        <v>465</v>
      </c>
      <c r="R36" s="26">
        <f t="shared" si="22"/>
        <v>0</v>
      </c>
      <c r="S36" s="25"/>
      <c r="T36" s="26">
        <v>900</v>
      </c>
      <c r="U36" s="26">
        <f t="shared" si="23"/>
        <v>0</v>
      </c>
      <c r="V36" s="26">
        <f t="shared" si="24"/>
        <v>380</v>
      </c>
      <c r="W36" s="26">
        <f t="shared" si="31"/>
        <v>8</v>
      </c>
      <c r="X36" s="26">
        <v>190</v>
      </c>
      <c r="Y36" s="26">
        <f t="shared" si="25"/>
        <v>1520</v>
      </c>
      <c r="Z36" s="26">
        <f t="shared" si="30"/>
        <v>12</v>
      </c>
      <c r="AA36" s="26">
        <v>465</v>
      </c>
      <c r="AB36" s="26">
        <f t="shared" si="26"/>
        <v>5580</v>
      </c>
      <c r="AC36" s="26">
        <f t="shared" si="32"/>
        <v>22</v>
      </c>
      <c r="AD36" s="26">
        <v>900</v>
      </c>
      <c r="AE36" s="26">
        <f t="shared" si="27"/>
        <v>19800</v>
      </c>
      <c r="AF36" s="26">
        <f t="shared" si="28"/>
        <v>26900</v>
      </c>
    </row>
    <row r="37" s="5" customFormat="1" ht="16.5" customHeight="1" spans="1:32">
      <c r="A37" s="23">
        <f t="shared" si="29"/>
        <v>31</v>
      </c>
      <c r="B37" s="24" t="s">
        <v>64</v>
      </c>
      <c r="C37" s="25"/>
      <c r="D37" s="26">
        <v>190</v>
      </c>
      <c r="E37" s="26">
        <f t="shared" si="17"/>
        <v>0</v>
      </c>
      <c r="F37" s="25"/>
      <c r="G37" s="26">
        <v>465</v>
      </c>
      <c r="H37" s="26">
        <f t="shared" si="18"/>
        <v>0</v>
      </c>
      <c r="I37" s="25"/>
      <c r="J37" s="26">
        <v>900</v>
      </c>
      <c r="K37" s="26">
        <f t="shared" si="19"/>
        <v>0</v>
      </c>
      <c r="L37" s="26">
        <f t="shared" si="20"/>
        <v>0</v>
      </c>
      <c r="M37" s="25"/>
      <c r="N37" s="26">
        <v>190</v>
      </c>
      <c r="O37" s="26">
        <f t="shared" si="21"/>
        <v>0</v>
      </c>
      <c r="P37" s="25">
        <v>1</v>
      </c>
      <c r="Q37" s="26">
        <v>465</v>
      </c>
      <c r="R37" s="26">
        <f t="shared" si="22"/>
        <v>465</v>
      </c>
      <c r="S37" s="25">
        <v>1</v>
      </c>
      <c r="T37" s="26">
        <v>900</v>
      </c>
      <c r="U37" s="26">
        <f t="shared" si="23"/>
        <v>900</v>
      </c>
      <c r="V37" s="26">
        <f t="shared" si="24"/>
        <v>1365</v>
      </c>
      <c r="W37" s="26">
        <f t="shared" si="31"/>
        <v>8</v>
      </c>
      <c r="X37" s="26">
        <v>190</v>
      </c>
      <c r="Y37" s="26">
        <f t="shared" si="25"/>
        <v>1520</v>
      </c>
      <c r="Z37" s="26">
        <f t="shared" si="30"/>
        <v>11</v>
      </c>
      <c r="AA37" s="26">
        <v>465</v>
      </c>
      <c r="AB37" s="26">
        <f t="shared" si="26"/>
        <v>5115</v>
      </c>
      <c r="AC37" s="26">
        <f t="shared" si="32"/>
        <v>21</v>
      </c>
      <c r="AD37" s="26">
        <v>900</v>
      </c>
      <c r="AE37" s="26">
        <f t="shared" si="27"/>
        <v>18900</v>
      </c>
      <c r="AF37" s="26">
        <f t="shared" si="28"/>
        <v>25535</v>
      </c>
    </row>
    <row r="38" s="5" customFormat="1" ht="16.5" customHeight="1" spans="1:32">
      <c r="A38" s="23">
        <f t="shared" si="29"/>
        <v>32</v>
      </c>
      <c r="B38" s="24" t="s">
        <v>65</v>
      </c>
      <c r="C38" s="25"/>
      <c r="D38" s="26">
        <v>190</v>
      </c>
      <c r="E38" s="26">
        <f t="shared" si="17"/>
        <v>0</v>
      </c>
      <c r="F38" s="25"/>
      <c r="G38" s="26">
        <v>465</v>
      </c>
      <c r="H38" s="26">
        <f t="shared" si="18"/>
        <v>0</v>
      </c>
      <c r="I38" s="25"/>
      <c r="J38" s="26">
        <v>900</v>
      </c>
      <c r="K38" s="26">
        <f t="shared" si="19"/>
        <v>0</v>
      </c>
      <c r="L38" s="26">
        <f t="shared" si="20"/>
        <v>0</v>
      </c>
      <c r="M38" s="25"/>
      <c r="N38" s="26">
        <v>190</v>
      </c>
      <c r="O38" s="26">
        <f t="shared" si="21"/>
        <v>0</v>
      </c>
      <c r="P38" s="25"/>
      <c r="Q38" s="26">
        <v>465</v>
      </c>
      <c r="R38" s="26">
        <f t="shared" si="22"/>
        <v>0</v>
      </c>
      <c r="S38" s="25">
        <v>1</v>
      </c>
      <c r="T38" s="26">
        <v>900</v>
      </c>
      <c r="U38" s="26">
        <f t="shared" si="23"/>
        <v>900</v>
      </c>
      <c r="V38" s="26">
        <f t="shared" si="24"/>
        <v>900</v>
      </c>
      <c r="W38" s="26">
        <f t="shared" si="31"/>
        <v>8</v>
      </c>
      <c r="X38" s="26">
        <v>190</v>
      </c>
      <c r="Y38" s="26">
        <f t="shared" si="25"/>
        <v>1520</v>
      </c>
      <c r="Z38" s="26">
        <f t="shared" si="30"/>
        <v>11</v>
      </c>
      <c r="AA38" s="26">
        <v>465</v>
      </c>
      <c r="AB38" s="26">
        <f t="shared" si="26"/>
        <v>5115</v>
      </c>
      <c r="AC38" s="26">
        <f t="shared" si="32"/>
        <v>20</v>
      </c>
      <c r="AD38" s="26">
        <v>900</v>
      </c>
      <c r="AE38" s="26">
        <f t="shared" si="27"/>
        <v>18000</v>
      </c>
      <c r="AF38" s="26">
        <f t="shared" si="28"/>
        <v>24635</v>
      </c>
    </row>
    <row r="39" s="5" customFormat="1" ht="16.5" customHeight="1" spans="1:32">
      <c r="A39" s="23">
        <f t="shared" si="29"/>
        <v>33</v>
      </c>
      <c r="B39" s="24" t="s">
        <v>66</v>
      </c>
      <c r="C39" s="25"/>
      <c r="D39" s="26">
        <v>190</v>
      </c>
      <c r="E39" s="26">
        <f t="shared" si="17"/>
        <v>0</v>
      </c>
      <c r="F39" s="25"/>
      <c r="G39" s="26">
        <v>465</v>
      </c>
      <c r="H39" s="26">
        <f t="shared" si="18"/>
        <v>0</v>
      </c>
      <c r="I39" s="25"/>
      <c r="J39" s="26">
        <v>900</v>
      </c>
      <c r="K39" s="26">
        <f t="shared" si="19"/>
        <v>0</v>
      </c>
      <c r="L39" s="26">
        <f t="shared" si="20"/>
        <v>0</v>
      </c>
      <c r="M39" s="25"/>
      <c r="N39" s="26">
        <v>190</v>
      </c>
      <c r="O39" s="26">
        <f t="shared" si="21"/>
        <v>0</v>
      </c>
      <c r="P39" s="25"/>
      <c r="Q39" s="26">
        <v>465</v>
      </c>
      <c r="R39" s="26">
        <f t="shared" si="22"/>
        <v>0</v>
      </c>
      <c r="S39" s="25"/>
      <c r="T39" s="26">
        <v>900</v>
      </c>
      <c r="U39" s="26">
        <f t="shared" si="23"/>
        <v>0</v>
      </c>
      <c r="V39" s="26">
        <f t="shared" si="24"/>
        <v>0</v>
      </c>
      <c r="W39" s="26">
        <f t="shared" si="31"/>
        <v>8</v>
      </c>
      <c r="X39" s="26">
        <v>190</v>
      </c>
      <c r="Y39" s="26">
        <f t="shared" si="25"/>
        <v>1520</v>
      </c>
      <c r="Z39" s="26">
        <f t="shared" si="30"/>
        <v>11</v>
      </c>
      <c r="AA39" s="26">
        <v>465</v>
      </c>
      <c r="AB39" s="26">
        <f t="shared" si="26"/>
        <v>5115</v>
      </c>
      <c r="AC39" s="26">
        <f t="shared" si="32"/>
        <v>20</v>
      </c>
      <c r="AD39" s="26">
        <v>900</v>
      </c>
      <c r="AE39" s="26">
        <f t="shared" si="27"/>
        <v>18000</v>
      </c>
      <c r="AF39" s="26">
        <f t="shared" si="28"/>
        <v>24635</v>
      </c>
    </row>
    <row r="40" s="5" customFormat="1" ht="16.5" customHeight="1" spans="1:32">
      <c r="A40" s="23">
        <f t="shared" si="29"/>
        <v>34</v>
      </c>
      <c r="B40" s="24" t="s">
        <v>67</v>
      </c>
      <c r="C40" s="25"/>
      <c r="D40" s="26">
        <v>190</v>
      </c>
      <c r="E40" s="26">
        <f t="shared" si="17"/>
        <v>0</v>
      </c>
      <c r="F40" s="25"/>
      <c r="G40" s="26">
        <v>465</v>
      </c>
      <c r="H40" s="26">
        <f t="shared" si="18"/>
        <v>0</v>
      </c>
      <c r="I40" s="25"/>
      <c r="J40" s="26">
        <v>900</v>
      </c>
      <c r="K40" s="26">
        <f t="shared" si="19"/>
        <v>0</v>
      </c>
      <c r="L40" s="26">
        <f t="shared" si="20"/>
        <v>0</v>
      </c>
      <c r="M40" s="25"/>
      <c r="N40" s="26">
        <v>190</v>
      </c>
      <c r="O40" s="26">
        <f t="shared" si="21"/>
        <v>0</v>
      </c>
      <c r="P40" s="25"/>
      <c r="Q40" s="26">
        <v>465</v>
      </c>
      <c r="R40" s="26">
        <f t="shared" si="22"/>
        <v>0</v>
      </c>
      <c r="S40" s="25"/>
      <c r="T40" s="26">
        <v>900</v>
      </c>
      <c r="U40" s="26">
        <f t="shared" si="23"/>
        <v>0</v>
      </c>
      <c r="V40" s="26">
        <f t="shared" si="24"/>
        <v>0</v>
      </c>
      <c r="W40" s="26">
        <f t="shared" si="31"/>
        <v>8</v>
      </c>
      <c r="X40" s="26">
        <v>190</v>
      </c>
      <c r="Y40" s="26">
        <f t="shared" si="25"/>
        <v>1520</v>
      </c>
      <c r="Z40" s="26">
        <f t="shared" si="30"/>
        <v>11</v>
      </c>
      <c r="AA40" s="26">
        <v>465</v>
      </c>
      <c r="AB40" s="26">
        <f t="shared" si="26"/>
        <v>5115</v>
      </c>
      <c r="AC40" s="26">
        <f t="shared" si="32"/>
        <v>20</v>
      </c>
      <c r="AD40" s="26">
        <v>900</v>
      </c>
      <c r="AE40" s="26">
        <f t="shared" si="27"/>
        <v>18000</v>
      </c>
      <c r="AF40" s="26">
        <f t="shared" si="28"/>
        <v>24635</v>
      </c>
    </row>
    <row r="41" s="5" customFormat="1" ht="16.5" customHeight="1" spans="1:32">
      <c r="A41" s="23">
        <f t="shared" si="29"/>
        <v>35</v>
      </c>
      <c r="B41" s="24" t="s">
        <v>68</v>
      </c>
      <c r="C41" s="25"/>
      <c r="D41" s="26">
        <v>190</v>
      </c>
      <c r="E41" s="26">
        <f t="shared" si="17"/>
        <v>0</v>
      </c>
      <c r="F41" s="25"/>
      <c r="G41" s="26">
        <v>465</v>
      </c>
      <c r="H41" s="26">
        <f t="shared" si="18"/>
        <v>0</v>
      </c>
      <c r="I41" s="25"/>
      <c r="J41" s="26">
        <v>900</v>
      </c>
      <c r="K41" s="26">
        <f t="shared" si="19"/>
        <v>0</v>
      </c>
      <c r="L41" s="26">
        <f t="shared" si="20"/>
        <v>0</v>
      </c>
      <c r="M41" s="25"/>
      <c r="N41" s="26">
        <v>190</v>
      </c>
      <c r="O41" s="26">
        <f t="shared" si="21"/>
        <v>0</v>
      </c>
      <c r="P41" s="25"/>
      <c r="Q41" s="26">
        <v>465</v>
      </c>
      <c r="R41" s="26">
        <f t="shared" si="22"/>
        <v>0</v>
      </c>
      <c r="S41" s="25"/>
      <c r="T41" s="26">
        <v>900</v>
      </c>
      <c r="U41" s="26">
        <f t="shared" si="23"/>
        <v>0</v>
      </c>
      <c r="V41" s="26">
        <f t="shared" si="24"/>
        <v>0</v>
      </c>
      <c r="W41" s="26">
        <f t="shared" si="31"/>
        <v>8</v>
      </c>
      <c r="X41" s="26">
        <v>190</v>
      </c>
      <c r="Y41" s="26">
        <f t="shared" si="25"/>
        <v>1520</v>
      </c>
      <c r="Z41" s="26">
        <f t="shared" si="30"/>
        <v>11</v>
      </c>
      <c r="AA41" s="26">
        <v>465</v>
      </c>
      <c r="AB41" s="26">
        <f t="shared" si="26"/>
        <v>5115</v>
      </c>
      <c r="AC41" s="26">
        <f t="shared" si="32"/>
        <v>20</v>
      </c>
      <c r="AD41" s="26">
        <v>900</v>
      </c>
      <c r="AE41" s="26">
        <f t="shared" si="27"/>
        <v>18000</v>
      </c>
      <c r="AF41" s="26">
        <f t="shared" si="28"/>
        <v>24635</v>
      </c>
    </row>
    <row r="42" s="5" customFormat="1" ht="16.5" customHeight="1" spans="1:32">
      <c r="A42" s="23">
        <f t="shared" si="29"/>
        <v>36</v>
      </c>
      <c r="B42" s="24" t="s">
        <v>69</v>
      </c>
      <c r="C42" s="25"/>
      <c r="D42" s="26">
        <v>190</v>
      </c>
      <c r="E42" s="26">
        <f t="shared" si="17"/>
        <v>0</v>
      </c>
      <c r="F42" s="25"/>
      <c r="G42" s="26">
        <v>465</v>
      </c>
      <c r="H42" s="26">
        <f t="shared" si="18"/>
        <v>0</v>
      </c>
      <c r="I42" s="25"/>
      <c r="J42" s="26">
        <v>900</v>
      </c>
      <c r="K42" s="26">
        <f t="shared" si="19"/>
        <v>0</v>
      </c>
      <c r="L42" s="26">
        <f t="shared" si="20"/>
        <v>0</v>
      </c>
      <c r="M42" s="25"/>
      <c r="N42" s="26">
        <v>190</v>
      </c>
      <c r="O42" s="26">
        <f t="shared" si="21"/>
        <v>0</v>
      </c>
      <c r="P42" s="25"/>
      <c r="Q42" s="26">
        <v>465</v>
      </c>
      <c r="R42" s="26">
        <f t="shared" si="22"/>
        <v>0</v>
      </c>
      <c r="S42" s="25"/>
      <c r="T42" s="26">
        <v>900</v>
      </c>
      <c r="U42" s="26">
        <f t="shared" si="23"/>
        <v>0</v>
      </c>
      <c r="V42" s="26">
        <f t="shared" si="24"/>
        <v>0</v>
      </c>
      <c r="W42" s="26">
        <f t="shared" si="31"/>
        <v>8</v>
      </c>
      <c r="X42" s="26">
        <v>190</v>
      </c>
      <c r="Y42" s="26">
        <f t="shared" si="25"/>
        <v>1520</v>
      </c>
      <c r="Z42" s="26">
        <f t="shared" si="30"/>
        <v>11</v>
      </c>
      <c r="AA42" s="26">
        <v>465</v>
      </c>
      <c r="AB42" s="26">
        <f t="shared" si="26"/>
        <v>5115</v>
      </c>
      <c r="AC42" s="26">
        <f t="shared" si="32"/>
        <v>20</v>
      </c>
      <c r="AD42" s="26">
        <v>900</v>
      </c>
      <c r="AE42" s="26">
        <f t="shared" si="27"/>
        <v>18000</v>
      </c>
      <c r="AF42" s="26">
        <f t="shared" si="28"/>
        <v>24635</v>
      </c>
    </row>
    <row r="43" spans="18:18">
      <c r="R43" s="5" t="s">
        <v>70</v>
      </c>
    </row>
    <row r="44" spans="19:19">
      <c r="S44">
        <v>1</v>
      </c>
    </row>
  </sheetData>
  <mergeCells count="17">
    <mergeCell ref="C3:L3"/>
    <mergeCell ref="M3:V3"/>
    <mergeCell ref="W3:AF3"/>
    <mergeCell ref="C4:E4"/>
    <mergeCell ref="F4:H4"/>
    <mergeCell ref="I4:K4"/>
    <mergeCell ref="M4:O4"/>
    <mergeCell ref="P4:R4"/>
    <mergeCell ref="S4:U4"/>
    <mergeCell ref="W4:Y4"/>
    <mergeCell ref="Z4:AB4"/>
    <mergeCell ref="AC4:AE4"/>
    <mergeCell ref="A3:A5"/>
    <mergeCell ref="B3:B5"/>
    <mergeCell ref="L4:L5"/>
    <mergeCell ref="V4:V5"/>
    <mergeCell ref="AF4:AF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"/>
  <sheetViews>
    <sheetView tabSelected="1" workbookViewId="0">
      <selection activeCell="I3" sqref="A1:I3"/>
    </sheetView>
  </sheetViews>
  <sheetFormatPr defaultColWidth="9" defaultRowHeight="13.5" outlineLevelRow="2"/>
  <sheetData>
    <row r="1" spans="1:9">
      <c r="A1" s="1" t="s">
        <v>71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72</v>
      </c>
      <c r="B2" s="2" t="s">
        <v>73</v>
      </c>
      <c r="C2" s="2" t="s">
        <v>74</v>
      </c>
      <c r="D2" s="2" t="s">
        <v>75</v>
      </c>
      <c r="E2" s="2" t="s">
        <v>76</v>
      </c>
      <c r="F2" s="2" t="s">
        <v>77</v>
      </c>
      <c r="G2" s="2" t="s">
        <v>78</v>
      </c>
      <c r="H2" s="2" t="s">
        <v>79</v>
      </c>
      <c r="I2" s="2" t="s">
        <v>80</v>
      </c>
    </row>
    <row r="3" spans="1:9">
      <c r="A3" s="2">
        <v>385</v>
      </c>
      <c r="B3" s="2" t="s">
        <v>81</v>
      </c>
      <c r="C3" s="2" t="s">
        <v>82</v>
      </c>
      <c r="D3" s="2">
        <v>34</v>
      </c>
      <c r="E3" s="2">
        <v>6460</v>
      </c>
      <c r="F3" s="2">
        <v>46</v>
      </c>
      <c r="G3" s="2">
        <v>21390</v>
      </c>
      <c r="H3" s="2">
        <v>22</v>
      </c>
      <c r="I3" s="2">
        <v>19800</v>
      </c>
    </row>
  </sheetData>
  <mergeCells count="1">
    <mergeCell ref="A1:I1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</vt:lpstr>
      <vt:lpstr>12月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2016-11-09T08:13:00Z</dcterms:created>
  <dcterms:modified xsi:type="dcterms:W3CDTF">2016-12-28T00:38:46Z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