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1-2月晒单，此处不再额外提成</t>
        </r>
      </text>
    </comment>
  </commentList>
</comments>
</file>

<file path=xl/sharedStrings.xml><?xml version="1.0" encoding="utf-8"?>
<sst xmlns="http://schemas.openxmlformats.org/spreadsheetml/2006/main" count="691" uniqueCount="392">
  <si>
    <t>补钙、维生素类</t>
  </si>
  <si>
    <t>序号</t>
  </si>
  <si>
    <t>货品id</t>
  </si>
  <si>
    <t>货品名称</t>
  </si>
  <si>
    <t>货品规格</t>
  </si>
  <si>
    <t>厂家</t>
  </si>
  <si>
    <t>单位</t>
  </si>
  <si>
    <t>零售价</t>
  </si>
  <si>
    <t>考核价</t>
  </si>
  <si>
    <t>活动前毛利</t>
  </si>
  <si>
    <t>活动内容</t>
  </si>
  <si>
    <t>阿胶（太极天胶）</t>
  </si>
  <si>
    <t>250g</t>
  </si>
  <si>
    <t>太极集团甘肃天水羲皇阿胶有限公司</t>
  </si>
  <si>
    <t>盒</t>
  </si>
  <si>
    <t>①1盒578
②2盒1050
③4盒1996（499/盒）</t>
  </si>
  <si>
    <t>阿胶</t>
  </si>
  <si>
    <t>250g（精品）</t>
  </si>
  <si>
    <t>2盒1398元</t>
  </si>
  <si>
    <t>葡萄糖酸钙锌口服溶液</t>
  </si>
  <si>
    <t>10ml*48支</t>
  </si>
  <si>
    <t>澳诺中国</t>
  </si>
  <si>
    <t>买2得3，买3得5</t>
  </si>
  <si>
    <t>维生素D滴剂</t>
  </si>
  <si>
    <t>400IU*60粒</t>
  </si>
  <si>
    <t>青岛双鲸</t>
  </si>
  <si>
    <t>五维赖氨酸片</t>
  </si>
  <si>
    <t>36片</t>
  </si>
  <si>
    <t>草仙药业</t>
  </si>
  <si>
    <t>三送一，买5得7</t>
  </si>
  <si>
    <t>金钙尔奇碳酸钙维D3元素片(4)(金钙尔奇D)</t>
  </si>
  <si>
    <t>100片</t>
  </si>
  <si>
    <t>惠氏制药</t>
  </si>
  <si>
    <t>2件8.5折</t>
  </si>
  <si>
    <t>维生素C咀嚼片</t>
  </si>
  <si>
    <t>100mgx60片</t>
  </si>
  <si>
    <t>西南药业股份有限公司</t>
  </si>
  <si>
    <t>第二件半价</t>
  </si>
  <si>
    <t>葡萄糖酸钙维D2咀嚼片(太极钙)</t>
  </si>
  <si>
    <t>48片(复方)/瓶</t>
  </si>
  <si>
    <t>第二盒半价</t>
  </si>
  <si>
    <t>怡养氨糖钙奶粉</t>
  </si>
  <si>
    <t>800g</t>
  </si>
  <si>
    <t>雀巢（中国）</t>
  </si>
  <si>
    <t>1罐省30元
2罐省80元
6罐省395元</t>
  </si>
  <si>
    <t>盐酸氨基葡萄糖胶囊</t>
  </si>
  <si>
    <t>0.75gx90粒</t>
  </si>
  <si>
    <t>澳美制药</t>
  </si>
  <si>
    <t>买一得二</t>
  </si>
  <si>
    <t>蛋白粉</t>
  </si>
  <si>
    <t>450g</t>
  </si>
  <si>
    <t>汤臣倍健</t>
  </si>
  <si>
    <t>买一送一</t>
  </si>
  <si>
    <t>益血生胶囊</t>
  </si>
  <si>
    <t>0.25gx84粒</t>
  </si>
  <si>
    <t>吉林三九金复康</t>
  </si>
  <si>
    <t>买4得8</t>
  </si>
  <si>
    <t>黄芪精</t>
  </si>
  <si>
    <t>10mlx12支</t>
  </si>
  <si>
    <t>扬子江药业</t>
  </si>
  <si>
    <t>买2得3</t>
  </si>
  <si>
    <t>养生堂蛋白粉</t>
  </si>
  <si>
    <t>400g(10gx40袋)</t>
  </si>
  <si>
    <t>养生堂药业</t>
  </si>
  <si>
    <t>氨糖软骨素钙片</t>
  </si>
  <si>
    <t>180片</t>
  </si>
  <si>
    <t>汤臣倍健股份有限公司</t>
  </si>
  <si>
    <t>285.6g(1.02gx100片x2瓶+1.02gx40片x2瓶)</t>
  </si>
  <si>
    <t>益生菌粉</t>
  </si>
  <si>
    <t>30g(1.5gx20袋）</t>
  </si>
  <si>
    <t>72g(1.5gx20袋x2盒+1.5gx8袋x1盒</t>
  </si>
  <si>
    <t>护肤类</t>
  </si>
  <si>
    <t>医用重组III型人源化胶原蛋白敷贴</t>
  </si>
  <si>
    <t>椭圆形：21cmx23cmx5贴</t>
  </si>
  <si>
    <t>湖南紫晶汇康</t>
  </si>
  <si>
    <t>99元/3盒</t>
  </si>
  <si>
    <t>医用液体敷料贴（原透明质酸钠皮肤保湿贴）</t>
  </si>
  <si>
    <t>25gx5片（脸部护理型）</t>
  </si>
  <si>
    <t>山东义才和锐</t>
  </si>
  <si>
    <t>医用修复敷料（贴敷型）</t>
  </si>
  <si>
    <t>25g</t>
  </si>
  <si>
    <t>青海创铭</t>
  </si>
  <si>
    <t>贴</t>
  </si>
  <si>
    <t>19.9元/贴</t>
  </si>
  <si>
    <t>单贴柔润保湿面膜</t>
  </si>
  <si>
    <t>14元/贴</t>
  </si>
  <si>
    <t>夏日防晒悠享礼盒</t>
  </si>
  <si>
    <t>15g*4支</t>
  </si>
  <si>
    <t>99元/盒</t>
  </si>
  <si>
    <t>清透防晒乳</t>
  </si>
  <si>
    <t>50g</t>
  </si>
  <si>
    <t>买1大送15g小防晒*2ID9918132</t>
  </si>
  <si>
    <t>买2大送夏日防晒悠享礼盒*1</t>
  </si>
  <si>
    <t>酵母重组胶原蛋白液体敷料</t>
  </si>
  <si>
    <t>100ml</t>
  </si>
  <si>
    <t>酵母重组胶原蛋白修复敷料</t>
  </si>
  <si>
    <t>酵母重组胶原蛋白凝胶</t>
  </si>
  <si>
    <t>10g*5</t>
  </si>
  <si>
    <t>柔润保湿乳液</t>
  </si>
  <si>
    <t>柔润保湿柔肤水</t>
  </si>
  <si>
    <t>120ml</t>
  </si>
  <si>
    <t>柔润保湿洁颜慕斯</t>
  </si>
  <si>
    <t>150ml</t>
  </si>
  <si>
    <t>薇诺娜柔润保湿精华液</t>
  </si>
  <si>
    <t>30ml</t>
  </si>
  <si>
    <t>医用透明质酸钠修复贴（白膜）</t>
  </si>
  <si>
    <t xml:space="preserve">MHA-W-T </t>
  </si>
  <si>
    <t>黑龙江</t>
  </si>
  <si>
    <t>199元两盒</t>
  </si>
  <si>
    <t>医用透明质酸钠修复贴（黑膜）</t>
  </si>
  <si>
    <t xml:space="preserve">MHA-B-T </t>
  </si>
  <si>
    <t>医用促愈功能性敷料（面膜）</t>
  </si>
  <si>
    <t>5片/盒</t>
  </si>
  <si>
    <t>吉林</t>
  </si>
  <si>
    <t>医用促愈功能性敷料（凝胶）</t>
  </si>
  <si>
    <t>综合治疗凝胶型10g</t>
  </si>
  <si>
    <t>医用皮肤液体敷料（洁面膏）</t>
  </si>
  <si>
    <t>清洁护理I型100g</t>
  </si>
  <si>
    <t>透明质酸凝胶敷料（凝胶）</t>
  </si>
  <si>
    <t>30g</t>
  </si>
  <si>
    <t>江苏</t>
  </si>
  <si>
    <t>7.5折</t>
  </si>
  <si>
    <t>重组胶原蛋白敷料(可复美)</t>
  </si>
  <si>
    <t>HCD02421椭圆形5片</t>
  </si>
  <si>
    <t>陕西巨子生物</t>
  </si>
  <si>
    <t>第二盒半价，</t>
  </si>
  <si>
    <t>滋补、维生素类品种</t>
  </si>
  <si>
    <t>定坤丹</t>
  </si>
  <si>
    <t>7gx4瓶（水蜜丸）</t>
  </si>
  <si>
    <t>山西广誉远国药有限公司</t>
  </si>
  <si>
    <t>买4送1</t>
  </si>
  <si>
    <t>多烯磷脂酰胆碱胶囊（易善复）</t>
  </si>
  <si>
    <t>228mg*36粒</t>
  </si>
  <si>
    <t>买五送1</t>
  </si>
  <si>
    <t>熊胆粉</t>
  </si>
  <si>
    <t>0.3gx10瓶</t>
  </si>
  <si>
    <t>都江堰市中善制药厂</t>
  </si>
  <si>
    <t>买2送一</t>
  </si>
  <si>
    <t>0.1gx10瓶</t>
  </si>
  <si>
    <t>0.1gx3瓶</t>
  </si>
  <si>
    <t>赶黄草</t>
  </si>
  <si>
    <t>3gx12袋(切制)</t>
  </si>
  <si>
    <t>成都劲草中药饮片有限责任公司</t>
  </si>
  <si>
    <t>买二得三</t>
  </si>
  <si>
    <t>3gx24袋(切制)</t>
  </si>
  <si>
    <t>2gx18袋</t>
  </si>
  <si>
    <t>四川新荷花中药饮片股份有限公司</t>
  </si>
  <si>
    <t>2gx30袋</t>
  </si>
  <si>
    <t>买1得2</t>
  </si>
  <si>
    <t>丹参粉</t>
  </si>
  <si>
    <t>3g*30</t>
  </si>
  <si>
    <t>云南天江一方药业有限公司</t>
  </si>
  <si>
    <t>2盒128元</t>
  </si>
  <si>
    <t>三七粉</t>
  </si>
  <si>
    <t>1盒198元
2盒298元</t>
  </si>
  <si>
    <t>88g</t>
  </si>
  <si>
    <t>买1得2（得原品）</t>
  </si>
  <si>
    <t>西洋参</t>
  </si>
  <si>
    <t>片50g</t>
  </si>
  <si>
    <t>大枣</t>
  </si>
  <si>
    <t>500g</t>
  </si>
  <si>
    <t>补肾益寿胶囊</t>
  </si>
  <si>
    <t>0.3gx60粒x3瓶</t>
  </si>
  <si>
    <t>太极涪陵药厂</t>
  </si>
  <si>
    <t>买三得四</t>
  </si>
  <si>
    <t>复方阿胶浆</t>
  </si>
  <si>
    <t>20mlx48支(无蔗糖)(OTC装)</t>
  </si>
  <si>
    <t>山东东阿阿胶股份有限公司</t>
  </si>
  <si>
    <t>一盒减100，两盒减400,（加赠9支装阿胶浆</t>
  </si>
  <si>
    <t>250g(铁盒)—</t>
  </si>
  <si>
    <t>东阿阿胶股份有限公司（山东东阿阿胶股份有限公司）</t>
  </si>
  <si>
    <t>特价899元</t>
  </si>
  <si>
    <t>乳酸菌素片</t>
  </si>
  <si>
    <t>0.4gx8片x4板</t>
  </si>
  <si>
    <t>江中药业</t>
  </si>
  <si>
    <t>第二盒半价，买三得4</t>
  </si>
  <si>
    <t>沉香化气片</t>
  </si>
  <si>
    <t>0.5gx12片x2板</t>
  </si>
  <si>
    <t>太极集团重庆桐君阁药厂有限公司</t>
  </si>
  <si>
    <t>十全大补酒</t>
  </si>
  <si>
    <t>500ml(精装)</t>
  </si>
  <si>
    <t>浙江东方</t>
  </si>
  <si>
    <t>五子衍宗丸</t>
  </si>
  <si>
    <t>10丸x30袋(浓缩丸）</t>
  </si>
  <si>
    <t>太极集团四川绵阳制药有限公司</t>
  </si>
  <si>
    <t>买二送一</t>
  </si>
  <si>
    <t>500mlx2瓶</t>
  </si>
  <si>
    <t>西红花</t>
  </si>
  <si>
    <t>1g</t>
  </si>
  <si>
    <t>广东康洲药业有限公司</t>
  </si>
  <si>
    <t>150元/5瓶</t>
  </si>
  <si>
    <t>上海</t>
  </si>
  <si>
    <t>燕窝（白燕盏）</t>
  </si>
  <si>
    <t>5g(清洁密盏）</t>
  </si>
  <si>
    <t>TIAN MA BIRD NEST SDN.BHD.（马来西亚）</t>
  </si>
  <si>
    <t>1件8.5折</t>
  </si>
  <si>
    <t>5g 即炖疏盏</t>
  </si>
  <si>
    <t>广州正基药业有限公司</t>
  </si>
  <si>
    <t>1件9折</t>
  </si>
  <si>
    <t>25g 即炖疏盏</t>
  </si>
  <si>
    <t>龟龄集</t>
  </si>
  <si>
    <t>0.3gx30粒</t>
  </si>
  <si>
    <t>买5送一</t>
  </si>
  <si>
    <t>善存小佳维咀嚼片</t>
  </si>
  <si>
    <t>1.95gx80片(香甜柠檬味)</t>
  </si>
  <si>
    <t>惠氏制药有限公司</t>
  </si>
  <si>
    <t>桑椹膏</t>
  </si>
  <si>
    <t>200gx2瓶</t>
  </si>
  <si>
    <t>江西杏林</t>
  </si>
  <si>
    <t>买三送一</t>
  </si>
  <si>
    <t>200g/瓶</t>
  </si>
  <si>
    <t>江西杏林白马</t>
  </si>
  <si>
    <t>鸿茅药酒</t>
  </si>
  <si>
    <t>500ml</t>
  </si>
  <si>
    <t>内蒙古鸿茅</t>
  </si>
  <si>
    <t>三送一（赠品由厂家提供）147261993373</t>
  </si>
  <si>
    <t>500mlx4瓶</t>
  </si>
  <si>
    <t>买一提送一瓶（500ml)（赠品由厂家提供）147261993373</t>
  </si>
  <si>
    <t>10ml*24支</t>
  </si>
  <si>
    <t>10ml*24袋</t>
  </si>
  <si>
    <t>养生堂牌B族维生素片</t>
  </si>
  <si>
    <t>0.5gx60片</t>
  </si>
  <si>
    <t>钙维生素D3维生素K2软胶囊</t>
  </si>
  <si>
    <t>100g(1gx100粒)</t>
  </si>
  <si>
    <t>杭州养生堂</t>
  </si>
  <si>
    <t>氨基葡萄糖硫酸软骨素钙软胶囊</t>
  </si>
  <si>
    <t>0.5gx60粒</t>
  </si>
  <si>
    <t>威海百合生物</t>
  </si>
  <si>
    <t>换购价84元</t>
  </si>
  <si>
    <t>养生堂维生素k2软胶囊</t>
  </si>
  <si>
    <t>17.1g（0.38gx45粒）</t>
  </si>
  <si>
    <t>成长快乐牌多种维生素锌咀嚼片</t>
  </si>
  <si>
    <t>180g(1.5gx120片)</t>
  </si>
  <si>
    <t>成长快乐牌多种维生素钙咀嚼片</t>
  </si>
  <si>
    <t>180g（1.5gx120片）</t>
  </si>
  <si>
    <t>瘦身体重、清凉一夏</t>
  </si>
  <si>
    <t>藿香正气口服液</t>
  </si>
  <si>
    <t>10mlx10支</t>
  </si>
  <si>
    <t>太极集团重庆涪陵制药厂有限公司</t>
  </si>
  <si>
    <t>三盒送一瓶风油精（组合ID9920313）
三盒送一瓶金银花露（组合ID9920193、9920192）
三盒送1袋西洋参（组合ID9920312）</t>
  </si>
  <si>
    <t>夏桑菊颗粒</t>
  </si>
  <si>
    <t>10gx20袋</t>
  </si>
  <si>
    <t>袋</t>
  </si>
  <si>
    <t>玄麦甘桔颗粒</t>
  </si>
  <si>
    <t>复方板蓝根颗粒</t>
  </si>
  <si>
    <t>15gx20袋</t>
  </si>
  <si>
    <t>板蓝根颗粒</t>
  </si>
  <si>
    <t>15gx22袋</t>
  </si>
  <si>
    <t>太极集团重庆中药二厂有限公司</t>
  </si>
  <si>
    <t>10gx22袋</t>
  </si>
  <si>
    <t>大山楂丸</t>
  </si>
  <si>
    <r>
      <rPr>
        <sz val="10"/>
        <color theme="1"/>
        <rFont val="Arial"/>
        <charset val="0"/>
      </rPr>
      <t>9gx20</t>
    </r>
    <r>
      <rPr>
        <sz val="10"/>
        <color theme="1"/>
        <rFont val="宋体"/>
        <charset val="0"/>
      </rPr>
      <t>丸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0"/>
      </rPr>
      <t>大蜜丸</t>
    </r>
    <r>
      <rPr>
        <sz val="10"/>
        <color theme="1"/>
        <rFont val="Arial"/>
        <charset val="0"/>
      </rPr>
      <t>)</t>
    </r>
  </si>
  <si>
    <t>朗致双人药业</t>
  </si>
  <si>
    <t>特价9.9元</t>
  </si>
  <si>
    <t>碧生源牌常菁茶</t>
  </si>
  <si>
    <t>100g(2.5gx20袋x2小盒)</t>
  </si>
  <si>
    <t>北京澳特舒尔</t>
  </si>
  <si>
    <t>左旋肉碱茶多酚荷叶片</t>
  </si>
  <si>
    <r>
      <rPr>
        <sz val="10"/>
        <color theme="1"/>
        <rFont val="Arial"/>
        <charset val="0"/>
      </rPr>
      <t>73.2g(1220mgx60</t>
    </r>
    <r>
      <rPr>
        <sz val="10"/>
        <color theme="1"/>
        <rFont val="宋体"/>
        <charset val="0"/>
      </rPr>
      <t>片</t>
    </r>
    <r>
      <rPr>
        <sz val="10"/>
        <color theme="1"/>
        <rFont val="Arial"/>
        <charset val="0"/>
      </rPr>
      <t>)</t>
    </r>
  </si>
  <si>
    <t>珠海市汤臣倍健</t>
  </si>
  <si>
    <t>瓶</t>
  </si>
  <si>
    <r>
      <rPr>
        <sz val="10"/>
        <color rgb="FFFF0000"/>
        <rFont val="宋体"/>
        <charset val="0"/>
      </rPr>
      <t>买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2</t>
    </r>
  </si>
  <si>
    <r>
      <rPr>
        <sz val="10"/>
        <color theme="1"/>
        <rFont val="Arial"/>
        <charset val="0"/>
      </rPr>
      <t>9</t>
    </r>
    <r>
      <rPr>
        <sz val="10"/>
        <color theme="1"/>
        <rFont val="宋体"/>
        <charset val="0"/>
      </rPr>
      <t>克</t>
    </r>
    <r>
      <rPr>
        <sz val="10"/>
        <color theme="1"/>
        <rFont val="Arial"/>
        <charset val="0"/>
      </rPr>
      <t>x10</t>
    </r>
    <r>
      <rPr>
        <sz val="10"/>
        <color theme="1"/>
        <rFont val="宋体"/>
        <charset val="0"/>
      </rPr>
      <t>丸（大蜜丸）</t>
    </r>
  </si>
  <si>
    <r>
      <rPr>
        <sz val="10"/>
        <color theme="1"/>
        <rFont val="宋体"/>
        <charset val="0"/>
      </rPr>
      <t>天士力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0"/>
      </rPr>
      <t>辽宁</t>
    </r>
    <r>
      <rPr>
        <sz val="10"/>
        <color theme="1"/>
        <rFont val="Arial"/>
        <charset val="0"/>
      </rPr>
      <t>)</t>
    </r>
  </si>
  <si>
    <r>
      <rPr>
        <sz val="10"/>
        <color rgb="FFFF0000"/>
        <rFont val="宋体"/>
        <charset val="0"/>
      </rPr>
      <t>特价：</t>
    </r>
    <r>
      <rPr>
        <sz val="10"/>
        <color rgb="FFFF0000"/>
        <rFont val="Arial"/>
        <charset val="0"/>
      </rPr>
      <t>9.9</t>
    </r>
    <r>
      <rPr>
        <sz val="10"/>
        <color rgb="FFFF0000"/>
        <rFont val="宋体"/>
        <charset val="0"/>
      </rPr>
      <t>元</t>
    </r>
  </si>
  <si>
    <t>奥利司他胶囊</t>
  </si>
  <si>
    <t>120mgx24粒</t>
  </si>
  <si>
    <t>山东新时代药业有限公司</t>
  </si>
  <si>
    <t>120mgx6粒</t>
  </si>
  <si>
    <t>60mgx6粒x5板</t>
  </si>
  <si>
    <t>植恩生物技术股份有限公司</t>
  </si>
  <si>
    <t>60mgx24粒</t>
  </si>
  <si>
    <r>
      <rPr>
        <sz val="10"/>
        <color theme="1"/>
        <rFont val="宋体"/>
        <charset val="0"/>
      </rPr>
      <t>多维元素片（</t>
    </r>
    <r>
      <rPr>
        <sz val="10"/>
        <color theme="1"/>
        <rFont val="Arial"/>
        <charset val="0"/>
      </rPr>
      <t>21</t>
    </r>
    <r>
      <rPr>
        <sz val="10"/>
        <color theme="1"/>
        <rFont val="宋体"/>
        <charset val="0"/>
      </rPr>
      <t>）</t>
    </r>
  </si>
  <si>
    <r>
      <rPr>
        <sz val="10"/>
        <color theme="1"/>
        <rFont val="Arial"/>
        <charset val="0"/>
      </rPr>
      <t>90</t>
    </r>
    <r>
      <rPr>
        <sz val="10"/>
        <color theme="1"/>
        <rFont val="宋体"/>
        <charset val="0"/>
      </rPr>
      <t>片</t>
    </r>
  </si>
  <si>
    <r>
      <rPr>
        <sz val="10"/>
        <color theme="1"/>
        <rFont val="宋体"/>
        <charset val="0"/>
      </rPr>
      <t>江西南昌桑海制药有限责任公司（原</t>
    </r>
    <r>
      <rPr>
        <sz val="10"/>
        <color theme="1"/>
        <rFont val="Arial"/>
        <charset val="0"/>
      </rPr>
      <t>:</t>
    </r>
    <r>
      <rPr>
        <sz val="10"/>
        <color theme="1"/>
        <rFont val="宋体"/>
        <charset val="0"/>
      </rPr>
      <t>江西南昌桑海制药厂）</t>
    </r>
  </si>
  <si>
    <t>买2得3（得原品）</t>
  </si>
  <si>
    <t>0.4gx64片</t>
  </si>
  <si>
    <t>江中药业股份有限公司</t>
  </si>
  <si>
    <t>家庭常备</t>
  </si>
  <si>
    <t>牙齿防龋膏</t>
  </si>
  <si>
    <t>90g</t>
  </si>
  <si>
    <t>丹东欣时代生物医药科技有限公司</t>
  </si>
  <si>
    <t>支</t>
  </si>
  <si>
    <t>买一得二，99元/4支</t>
  </si>
  <si>
    <t>脱敏糊剂</t>
  </si>
  <si>
    <t>120g</t>
  </si>
  <si>
    <t>牙齿研磨膏</t>
  </si>
  <si>
    <t>清洗液（洗衣液）</t>
  </si>
  <si>
    <t>2000ml</t>
  </si>
  <si>
    <t>湖北中研科院</t>
  </si>
  <si>
    <t>桶</t>
  </si>
  <si>
    <t>99元/6瓶</t>
  </si>
  <si>
    <t>医用清洁敷料</t>
  </si>
  <si>
    <t>2kg</t>
  </si>
  <si>
    <t>99元/6桶</t>
  </si>
  <si>
    <t>牙科用毛刷</t>
  </si>
  <si>
    <t>16cm*2支儿童</t>
  </si>
  <si>
    <t>19cm*2支</t>
  </si>
  <si>
    <t>复方熊胆薄荷含片(熊胆舒喉片)</t>
  </si>
  <si>
    <t>8片x2板</t>
  </si>
  <si>
    <t>2盒立减8元</t>
  </si>
  <si>
    <t>买五送一</t>
  </si>
  <si>
    <t>蜂蜜</t>
  </si>
  <si>
    <t>128g（椴树蜜）</t>
  </si>
  <si>
    <t>天马（安徽）国药科技股份有限公司</t>
  </si>
  <si>
    <t>49.5元/5只
99元/10支</t>
  </si>
  <si>
    <t>128g（金银花蜜)</t>
  </si>
  <si>
    <t>128g（洋槐蜜）</t>
  </si>
  <si>
    <t>128g(枸杞蜜)</t>
  </si>
  <si>
    <t>慢病品种</t>
  </si>
  <si>
    <t>非布司他片</t>
  </si>
  <si>
    <t>40mg*10片</t>
  </si>
  <si>
    <t>江苏恒瑞</t>
  </si>
  <si>
    <t>买4盒得7盒（原品）</t>
  </si>
  <si>
    <t>丹参口服液</t>
  </si>
  <si>
    <t>①四赠一
②十赠三
③70赠35盒</t>
  </si>
  <si>
    <t>生脉饮</t>
  </si>
  <si>
    <t>四赠一</t>
  </si>
  <si>
    <t>达格列净</t>
  </si>
  <si>
    <t>10mg*30片</t>
  </si>
  <si>
    <t>阿斯利康</t>
  </si>
  <si>
    <t>2盒减40元，3盒减70元</t>
  </si>
  <si>
    <t>替格瑞洛片</t>
  </si>
  <si>
    <t>90mg*56片</t>
  </si>
  <si>
    <t>2盒减25元</t>
  </si>
  <si>
    <t>90mg*14片</t>
  </si>
  <si>
    <t>2盒减10元</t>
  </si>
  <si>
    <t>血脂康胶囊</t>
  </si>
  <si>
    <t>0.3g*120粒</t>
  </si>
  <si>
    <t>2盒减50元</t>
  </si>
  <si>
    <t>琥珀酸美托洛尔</t>
  </si>
  <si>
    <t>47.5mg*28s</t>
  </si>
  <si>
    <t>3盒减20元，2盒减12元</t>
  </si>
  <si>
    <t>艾司奥美拉唑镁肠溶胶囊</t>
  </si>
  <si>
    <t>20mg*7片</t>
  </si>
  <si>
    <t>2盒减12元，4盒减30元</t>
  </si>
  <si>
    <t>40mg*7片</t>
  </si>
  <si>
    <t>2盒减15元，4盒减35元</t>
  </si>
  <si>
    <t>布地奈德福莫特罗粉吸入剂</t>
  </si>
  <si>
    <t>160ug*60吸</t>
  </si>
  <si>
    <t>320ug*60吸</t>
  </si>
  <si>
    <t>2盒减40元</t>
  </si>
  <si>
    <t>瑞舒伐他汀钙片</t>
  </si>
  <si>
    <t>10mg*7片*4板</t>
  </si>
  <si>
    <t>2盒减40元，3盒减65元</t>
  </si>
  <si>
    <t>吸入用布地奈德混悬液</t>
  </si>
  <si>
    <t>2ml：1mg*5支</t>
  </si>
  <si>
    <t>2袋减20元</t>
  </si>
  <si>
    <t>细菌溶解产物胶囊</t>
  </si>
  <si>
    <t>3.5mg*10粒</t>
  </si>
  <si>
    <t>2盒减15元</t>
  </si>
  <si>
    <t>7mg*10粒</t>
  </si>
  <si>
    <t>沙库巴曲缬沙坦片（薄膜片）诺欣妥</t>
  </si>
  <si>
    <t>100mg*14片*2板</t>
  </si>
  <si>
    <t>北京诺华</t>
  </si>
  <si>
    <t>2盒减20元，4盒减50元</t>
  </si>
  <si>
    <t>缬沙坦氨氯地平片（I）倍博特</t>
  </si>
  <si>
    <t>缬沙坦80mg：氨氯地平5mgx28片</t>
  </si>
  <si>
    <t>3盒减55元</t>
  </si>
  <si>
    <t>盐酸贝那普利片</t>
  </si>
  <si>
    <t>10mgx28片</t>
  </si>
  <si>
    <t>3盒减20元</t>
  </si>
  <si>
    <t>枸橼酸西地那非片（万艾可）</t>
  </si>
  <si>
    <t>100mg*10片</t>
  </si>
  <si>
    <t>大连辉瑞制药</t>
  </si>
  <si>
    <t>买10粒得11粒（100mg*1粒）组合ID9908510
买15粒得17粒（100mg*2粒）组合ID9914832</t>
  </si>
  <si>
    <t>50mg*5片</t>
  </si>
  <si>
    <t>买5粒得6粒（50mg*1粒）组合ID9920072</t>
  </si>
  <si>
    <t>硫酸氨基葡萄糖胶囊</t>
  </si>
  <si>
    <t>250mg*20粒</t>
  </si>
  <si>
    <t>罗达制药</t>
  </si>
  <si>
    <t>买3粒得4粒（原品）</t>
  </si>
  <si>
    <t>硫酸氢氯吡格雷片（波立维片）</t>
  </si>
  <si>
    <t>75mg*28片</t>
  </si>
  <si>
    <t>赛诺菲(杭州)制药</t>
  </si>
  <si>
    <t>买3盒得4盒（原品）</t>
  </si>
  <si>
    <t>苯磺酸氨氯地平片（络活喜）</t>
  </si>
  <si>
    <t>5mg*28片</t>
  </si>
  <si>
    <t>买3盒得1盒（5mg*7片）组合ID9912254</t>
  </si>
  <si>
    <t>阿托伐他汀钙片（立普妥）</t>
  </si>
  <si>
    <t>20mg*28片</t>
  </si>
  <si>
    <t>买3盒得1盒（20mg*7片）组合ID9912272</t>
  </si>
  <si>
    <t>吡贝地尔缓释片</t>
  </si>
  <si>
    <t>50mg*30片</t>
  </si>
  <si>
    <t>买3盒立省45.5元</t>
  </si>
  <si>
    <t>硫酸羟氯喹片</t>
  </si>
  <si>
    <t>0.2g*10片</t>
  </si>
  <si>
    <t>买4盒得5盒（原品）</t>
  </si>
  <si>
    <t>磷酸西格列汀片（捷诺维）</t>
  </si>
  <si>
    <t>100mg*7片*4板</t>
  </si>
  <si>
    <t>杭州默沙东</t>
  </si>
  <si>
    <t>买3盒送1盒（7片装）组合ID9916714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</si>
</sst>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##########"/>
  </numFmts>
  <fonts count="4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134"/>
    </font>
    <font>
      <sz val="12"/>
      <color rgb="FFFF0000"/>
      <name val="微软雅黑"/>
      <charset val="134"/>
    </font>
    <font>
      <sz val="10"/>
      <color rgb="FFFF000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0"/>
      <color theme="1"/>
      <name val="Arial"/>
      <charset val="0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15" borderId="10" applyNumberFormat="0" applyAlignment="0" applyProtection="0">
      <alignment vertical="center"/>
    </xf>
    <xf numFmtId="0" fontId="38" fillId="15" borderId="6" applyNumberFormat="0" applyAlignment="0" applyProtection="0">
      <alignment vertical="center"/>
    </xf>
    <xf numFmtId="0" fontId="39" fillId="1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2" borderId="1" xfId="51" applyNumberFormat="1" applyFont="1" applyFill="1" applyBorder="1" applyAlignment="1" applyProtection="1">
      <alignment horizontal="center" vertical="center"/>
      <protection locked="0"/>
    </xf>
    <xf numFmtId="49" fontId="7" fillId="2" borderId="1" xfId="51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45" applyNumberFormat="1" applyFont="1" applyBorder="1" applyAlignment="1" applyProtection="1">
      <alignment horizontal="center" vertical="center"/>
      <protection locked="0"/>
    </xf>
    <xf numFmtId="49" fontId="7" fillId="0" borderId="1" xfId="45" applyNumberFormat="1" applyFont="1" applyBorder="1" applyAlignment="1">
      <alignment horizontal="center" vertical="center"/>
    </xf>
    <xf numFmtId="176" fontId="7" fillId="2" borderId="1" xfId="45" applyNumberFormat="1" applyFont="1" applyFill="1" applyBorder="1" applyAlignment="1" applyProtection="1">
      <alignment horizontal="center" vertical="center"/>
      <protection locked="0"/>
    </xf>
    <xf numFmtId="49" fontId="7" fillId="2" borderId="1" xfId="45" applyNumberFormat="1" applyFont="1" applyFill="1" applyBorder="1" applyAlignment="1">
      <alignment horizontal="center" vertical="center"/>
    </xf>
    <xf numFmtId="0" fontId="7" fillId="2" borderId="1" xfId="45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3" fillId="0" borderId="1" xfId="5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9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51" applyFont="1" applyFill="1" applyBorder="1" applyAlignment="1" applyProtection="1">
      <alignment horizontal="center" vertical="center"/>
      <protection locked="0"/>
    </xf>
    <xf numFmtId="0" fontId="11" fillId="2" borderId="1" xfId="45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12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5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7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9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2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22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2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25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26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27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28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29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30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31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32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3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4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5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36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3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3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39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1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3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56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57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70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71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72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77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78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79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80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81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8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8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8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8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8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8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8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8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9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9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9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9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9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9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9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0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0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1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13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25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2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3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31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3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5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5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57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6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6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6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78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84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85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98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0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20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20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0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0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216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1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2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222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2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2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2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232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3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4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4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5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5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255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6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6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6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7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7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7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276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282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8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8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28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9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0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5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0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31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1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6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1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31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32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32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32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2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3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339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34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34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4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4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4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5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6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6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7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7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375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7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8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9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8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8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386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387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8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8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9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9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392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393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39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406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407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408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409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1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411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1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413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1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1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416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417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18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419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420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177800</xdr:rowOff>
    </xdr:to>
    <xdr:sp>
      <xdr:nvSpPr>
        <xdr:cNvPr id="421" name="图片 1"/>
        <xdr:cNvSpPr>
          <a:spLocks noChangeAspect="1"/>
        </xdr:cNvSpPr>
      </xdr:nvSpPr>
      <xdr:spPr>
        <a:xfrm>
          <a:off x="1617980" y="3937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198755</xdr:rowOff>
    </xdr:to>
    <xdr:sp>
      <xdr:nvSpPr>
        <xdr:cNvPr id="422" name="图片 2"/>
        <xdr:cNvSpPr>
          <a:spLocks noChangeAspect="1"/>
        </xdr:cNvSpPr>
      </xdr:nvSpPr>
      <xdr:spPr>
        <a:xfrm>
          <a:off x="1590040" y="393700"/>
          <a:ext cx="59118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423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424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425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426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7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8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9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430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31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2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43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4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5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3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7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38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3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450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451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464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465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466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7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471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472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473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474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475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76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77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78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479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81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82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8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8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8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86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8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8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90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3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96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7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8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507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0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1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1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512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51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1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519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2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2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2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2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525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2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2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2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3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4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4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4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4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4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55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5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5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7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7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201930</xdr:rowOff>
    </xdr:to>
    <xdr:sp>
      <xdr:nvSpPr>
        <xdr:cNvPr id="572" name="图片 2"/>
        <xdr:cNvSpPr>
          <a:spLocks noChangeAspect="1"/>
        </xdr:cNvSpPr>
      </xdr:nvSpPr>
      <xdr:spPr>
        <a:xfrm>
          <a:off x="1588770" y="3937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182880</xdr:rowOff>
    </xdr:to>
    <xdr:sp>
      <xdr:nvSpPr>
        <xdr:cNvPr id="578" name="图片 2"/>
        <xdr:cNvSpPr>
          <a:spLocks noChangeAspect="1"/>
        </xdr:cNvSpPr>
      </xdr:nvSpPr>
      <xdr:spPr>
        <a:xfrm>
          <a:off x="1588770" y="3937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57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254000</xdr:rowOff>
    </xdr:to>
    <xdr:sp>
      <xdr:nvSpPr>
        <xdr:cNvPr id="580" name="图片 2"/>
        <xdr:cNvSpPr>
          <a:spLocks noChangeAspect="1"/>
        </xdr:cNvSpPr>
      </xdr:nvSpPr>
      <xdr:spPr>
        <a:xfrm>
          <a:off x="1588770" y="3937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8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8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8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8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8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59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594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59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6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600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601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0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61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1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1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1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617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1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2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2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2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627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2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2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3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4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4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4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650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5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5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5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6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6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7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201930</xdr:rowOff>
    </xdr:to>
    <xdr:sp>
      <xdr:nvSpPr>
        <xdr:cNvPr id="671" name="图片 2"/>
        <xdr:cNvSpPr>
          <a:spLocks noChangeAspect="1"/>
        </xdr:cNvSpPr>
      </xdr:nvSpPr>
      <xdr:spPr>
        <a:xfrm>
          <a:off x="1588770" y="3937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182880</xdr:rowOff>
    </xdr:to>
    <xdr:sp>
      <xdr:nvSpPr>
        <xdr:cNvPr id="677" name="图片 2"/>
        <xdr:cNvSpPr>
          <a:spLocks noChangeAspect="1"/>
        </xdr:cNvSpPr>
      </xdr:nvSpPr>
      <xdr:spPr>
        <a:xfrm>
          <a:off x="1588770" y="3937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7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7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684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254000</xdr:rowOff>
    </xdr:to>
    <xdr:sp>
      <xdr:nvSpPr>
        <xdr:cNvPr id="685" name="图片 2"/>
        <xdr:cNvSpPr>
          <a:spLocks noChangeAspect="1"/>
        </xdr:cNvSpPr>
      </xdr:nvSpPr>
      <xdr:spPr>
        <a:xfrm>
          <a:off x="1588770" y="3937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69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696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69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9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69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0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0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70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71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71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71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71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2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72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72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72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72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72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7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73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183515</xdr:rowOff>
    </xdr:to>
    <xdr:sp>
      <xdr:nvSpPr>
        <xdr:cNvPr id="735" name="图片 2"/>
        <xdr:cNvSpPr>
          <a:spLocks noChangeAspect="1"/>
        </xdr:cNvSpPr>
      </xdr:nvSpPr>
      <xdr:spPr>
        <a:xfrm>
          <a:off x="1588770" y="3937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736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737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73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73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7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74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4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74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5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76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6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6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7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771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7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7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77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7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782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78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788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789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79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79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79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80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80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806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807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0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1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1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81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1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1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81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1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82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82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2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83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3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83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836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3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83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3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84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85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5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85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85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86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862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86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87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87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87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8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8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8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883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889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890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89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89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89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89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89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90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904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90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6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910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911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91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91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2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92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92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923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924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92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926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92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928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2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3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1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35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3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93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9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939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940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941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942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43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944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94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946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4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94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949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950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951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952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953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95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955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956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957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958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959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0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1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2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963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6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5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966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7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7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71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7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7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983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984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997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998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999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1004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1005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1006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1007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008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009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1010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1011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1012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1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1014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1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1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1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1018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1019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2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21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02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023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26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029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0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3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3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3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3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040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04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046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5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052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0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05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0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6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6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6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7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0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08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08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08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084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09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09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09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09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0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0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105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1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111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112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1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11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1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11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11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1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1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2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3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125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12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127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2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2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3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3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132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133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3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13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143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14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14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148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149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1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15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15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5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159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6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16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7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72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17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17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8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182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18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19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19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19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2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0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0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203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209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21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21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216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21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1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2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22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28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2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5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240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242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245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24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247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4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4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5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5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252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253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5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55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256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26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266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267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268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6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270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7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272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27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8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29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9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1302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0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130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31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314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1319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1320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1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32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2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3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6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33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334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337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338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4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4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4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349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35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35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361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3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367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3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7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7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8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38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38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39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39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393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0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0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40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1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1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1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414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420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1421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42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2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4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4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3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434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43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43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4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44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44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4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44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452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5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4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5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4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4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45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4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4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4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46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6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7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7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48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48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8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4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4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49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5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5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1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1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512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518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51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52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1525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5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5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53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3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153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3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4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4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54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5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5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55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55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6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56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56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5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7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5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575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576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577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5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5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5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5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5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5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5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6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1605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0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1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68580</xdr:rowOff>
    </xdr:to>
    <xdr:sp>
      <xdr:nvSpPr>
        <xdr:cNvPr id="1611" name="图片 2"/>
        <xdr:cNvSpPr>
          <a:spLocks noChangeAspect="1"/>
        </xdr:cNvSpPr>
      </xdr:nvSpPr>
      <xdr:spPr>
        <a:xfrm>
          <a:off x="1588770" y="3937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1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1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16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1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2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2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622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62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1628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142240</xdr:rowOff>
    </xdr:to>
    <xdr:sp>
      <xdr:nvSpPr>
        <xdr:cNvPr id="1629" name="图片 2"/>
        <xdr:cNvSpPr>
          <a:spLocks noChangeAspect="1"/>
        </xdr:cNvSpPr>
      </xdr:nvSpPr>
      <xdr:spPr>
        <a:xfrm>
          <a:off x="1588770" y="3937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6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1632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63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63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635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36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637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63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639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4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64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1642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64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164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645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1646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647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1648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1649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650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1651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1652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3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4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5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656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5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5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659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1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3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6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3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1676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1677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1690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1691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1692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1697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1698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1699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1700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701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70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170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170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170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0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170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0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0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171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171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1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1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71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71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1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2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2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72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2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7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2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2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72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2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2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3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3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733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73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73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745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75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751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5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75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75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5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6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77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77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77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777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78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78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78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9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9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9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798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9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804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805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0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0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0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1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818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81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82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82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82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2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82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836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83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8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84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842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84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84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84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852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5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86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86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86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87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7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7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875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88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88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88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89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9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9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896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90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90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902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90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90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90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91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1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1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2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2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5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2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93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93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6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93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3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4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94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94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4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4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94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9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95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959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96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96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96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96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96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96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6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97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7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98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8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9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9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1995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7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8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9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00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00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006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007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0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0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1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1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2012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2013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01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1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01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0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2027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2030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2031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203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2035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03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87630</xdr:rowOff>
    </xdr:to>
    <xdr:sp>
      <xdr:nvSpPr>
        <xdr:cNvPr id="2038" name="图片 2"/>
        <xdr:cNvSpPr>
          <a:spLocks noChangeAspect="1"/>
        </xdr:cNvSpPr>
      </xdr:nvSpPr>
      <xdr:spPr>
        <a:xfrm>
          <a:off x="1588770" y="3937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68580</xdr:rowOff>
    </xdr:to>
    <xdr:sp>
      <xdr:nvSpPr>
        <xdr:cNvPr id="2039" name="图片 2"/>
        <xdr:cNvSpPr>
          <a:spLocks noChangeAspect="1"/>
        </xdr:cNvSpPr>
      </xdr:nvSpPr>
      <xdr:spPr>
        <a:xfrm>
          <a:off x="1588770" y="3937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139700</xdr:rowOff>
    </xdr:to>
    <xdr:sp>
      <xdr:nvSpPr>
        <xdr:cNvPr id="2040" name="图片 2"/>
        <xdr:cNvSpPr>
          <a:spLocks noChangeAspect="1"/>
        </xdr:cNvSpPr>
      </xdr:nvSpPr>
      <xdr:spPr>
        <a:xfrm>
          <a:off x="1588770" y="3937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04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04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4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04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0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04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204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0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05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05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5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205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5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06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07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07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07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07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07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208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08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08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09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09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0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0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2102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2108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10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11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2115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11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1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1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1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2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212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2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3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3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213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214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214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14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14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5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215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215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5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5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15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2163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16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17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7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17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18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218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1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2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2193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4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5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6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7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8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200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204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205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2210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2211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1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1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1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1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2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2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2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2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2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2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3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3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3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3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3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3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4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4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2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3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44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45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6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4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48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9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5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1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2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3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4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5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6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7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1159510</xdr:colOff>
      <xdr:row>2</xdr:row>
      <xdr:rowOff>111760</xdr:rowOff>
    </xdr:to>
    <xdr:sp>
      <xdr:nvSpPr>
        <xdr:cNvPr id="2258" name="图片 2"/>
        <xdr:cNvSpPr>
          <a:spLocks noChangeAspect="1"/>
        </xdr:cNvSpPr>
      </xdr:nvSpPr>
      <xdr:spPr>
        <a:xfrm>
          <a:off x="45243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53975</xdr:rowOff>
    </xdr:to>
    <xdr:sp>
      <xdr:nvSpPr>
        <xdr:cNvPr id="2259" name="图片 1"/>
        <xdr:cNvSpPr>
          <a:spLocks noChangeAspect="1"/>
        </xdr:cNvSpPr>
      </xdr:nvSpPr>
      <xdr:spPr>
        <a:xfrm>
          <a:off x="5210175" y="393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53975</xdr:rowOff>
    </xdr:to>
    <xdr:sp>
      <xdr:nvSpPr>
        <xdr:cNvPr id="2260" name="图片 2"/>
        <xdr:cNvSpPr>
          <a:spLocks noChangeAspect="1"/>
        </xdr:cNvSpPr>
      </xdr:nvSpPr>
      <xdr:spPr>
        <a:xfrm>
          <a:off x="6447790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53975</xdr:rowOff>
    </xdr:to>
    <xdr:sp>
      <xdr:nvSpPr>
        <xdr:cNvPr id="2261" name="图片 1"/>
        <xdr:cNvSpPr>
          <a:spLocks noChangeAspect="1"/>
        </xdr:cNvSpPr>
      </xdr:nvSpPr>
      <xdr:spPr>
        <a:xfrm>
          <a:off x="5171440" y="393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2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3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4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65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6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67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63500</xdr:rowOff>
    </xdr:to>
    <xdr:sp>
      <xdr:nvSpPr>
        <xdr:cNvPr id="2268" name="图片 1"/>
        <xdr:cNvSpPr>
          <a:spLocks noChangeAspect="1"/>
        </xdr:cNvSpPr>
      </xdr:nvSpPr>
      <xdr:spPr>
        <a:xfrm>
          <a:off x="4847590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53975</xdr:rowOff>
    </xdr:to>
    <xdr:sp>
      <xdr:nvSpPr>
        <xdr:cNvPr id="2269" name="图片 1"/>
        <xdr:cNvSpPr>
          <a:spLocks noChangeAspect="1"/>
        </xdr:cNvSpPr>
      </xdr:nvSpPr>
      <xdr:spPr>
        <a:xfrm>
          <a:off x="5210175" y="393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53975</xdr:rowOff>
    </xdr:to>
    <xdr:sp>
      <xdr:nvSpPr>
        <xdr:cNvPr id="2270" name="图片 2"/>
        <xdr:cNvSpPr>
          <a:spLocks noChangeAspect="1"/>
        </xdr:cNvSpPr>
      </xdr:nvSpPr>
      <xdr:spPr>
        <a:xfrm>
          <a:off x="6447790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53975</xdr:rowOff>
    </xdr:to>
    <xdr:sp>
      <xdr:nvSpPr>
        <xdr:cNvPr id="2271" name="图片 1"/>
        <xdr:cNvSpPr>
          <a:spLocks noChangeAspect="1"/>
        </xdr:cNvSpPr>
      </xdr:nvSpPr>
      <xdr:spPr>
        <a:xfrm>
          <a:off x="5171440" y="393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2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3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4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75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6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77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63500</xdr:rowOff>
    </xdr:to>
    <xdr:sp>
      <xdr:nvSpPr>
        <xdr:cNvPr id="2278" name="图片 1"/>
        <xdr:cNvSpPr>
          <a:spLocks noChangeAspect="1"/>
        </xdr:cNvSpPr>
      </xdr:nvSpPr>
      <xdr:spPr>
        <a:xfrm>
          <a:off x="4847590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63500</xdr:rowOff>
    </xdr:to>
    <xdr:sp>
      <xdr:nvSpPr>
        <xdr:cNvPr id="2279" name="图片 1"/>
        <xdr:cNvSpPr>
          <a:spLocks noChangeAspect="1"/>
        </xdr:cNvSpPr>
      </xdr:nvSpPr>
      <xdr:spPr>
        <a:xfrm>
          <a:off x="4846955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63500</xdr:rowOff>
    </xdr:to>
    <xdr:sp>
      <xdr:nvSpPr>
        <xdr:cNvPr id="2280" name="图片 1"/>
        <xdr:cNvSpPr>
          <a:spLocks noChangeAspect="1"/>
        </xdr:cNvSpPr>
      </xdr:nvSpPr>
      <xdr:spPr>
        <a:xfrm>
          <a:off x="4846955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591185</xdr:colOff>
      <xdr:row>2</xdr:row>
      <xdr:rowOff>65405</xdr:rowOff>
    </xdr:to>
    <xdr:sp>
      <xdr:nvSpPr>
        <xdr:cNvPr id="2281" name="图片 2"/>
        <xdr:cNvSpPr>
          <a:spLocks noChangeAspect="1"/>
        </xdr:cNvSpPr>
      </xdr:nvSpPr>
      <xdr:spPr>
        <a:xfrm>
          <a:off x="4819015" y="3937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601345</xdr:colOff>
      <xdr:row>2</xdr:row>
      <xdr:rowOff>65405</xdr:rowOff>
    </xdr:to>
    <xdr:sp>
      <xdr:nvSpPr>
        <xdr:cNvPr id="2282" name="图片 2"/>
        <xdr:cNvSpPr>
          <a:spLocks noChangeAspect="1"/>
        </xdr:cNvSpPr>
      </xdr:nvSpPr>
      <xdr:spPr>
        <a:xfrm>
          <a:off x="6448425" y="393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83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84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85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86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8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88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89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1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2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69215</xdr:rowOff>
    </xdr:to>
    <xdr:sp>
      <xdr:nvSpPr>
        <xdr:cNvPr id="2293" name="图片 2"/>
        <xdr:cNvSpPr>
          <a:spLocks noChangeAspect="1"/>
        </xdr:cNvSpPr>
      </xdr:nvSpPr>
      <xdr:spPr>
        <a:xfrm>
          <a:off x="4817745" y="3937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94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95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6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8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9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30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1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2303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2304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306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30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8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111760</xdr:rowOff>
    </xdr:to>
    <xdr:sp>
      <xdr:nvSpPr>
        <xdr:cNvPr id="2310" name="图片 2"/>
        <xdr:cNvSpPr>
          <a:spLocks noChangeAspect="1"/>
        </xdr:cNvSpPr>
      </xdr:nvSpPr>
      <xdr:spPr>
        <a:xfrm>
          <a:off x="1295400" y="3937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1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1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314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2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2321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232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32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324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25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26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327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28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2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33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331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33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333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34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2335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336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2337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2338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39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340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2341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2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3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4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345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4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4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348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4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50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52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5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2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2365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2366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2379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2380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2381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2386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2387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388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389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2390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39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2392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2393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2394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395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2396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39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9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9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400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2401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40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40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404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40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0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40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408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09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1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2411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12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41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1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1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41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1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1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19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2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42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42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42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2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43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36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3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439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440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44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44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5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6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6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462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46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46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466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47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47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47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8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2487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2493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494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49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49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49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49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507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50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50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51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51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1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517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525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2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52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2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52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53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53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5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53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53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3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541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4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54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5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5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56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56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6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56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57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57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57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57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258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259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9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9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59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60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0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60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60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11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4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1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1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2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2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62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2624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5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2627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62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62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63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63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3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3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63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6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6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2648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64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65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6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2652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65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2654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5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66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6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673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7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8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2684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6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7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8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691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269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269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0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2701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2702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70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7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70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7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1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2715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2716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71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718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1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0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72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2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2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7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725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726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727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8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2729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177800</xdr:rowOff>
    </xdr:to>
    <xdr:sp>
      <xdr:nvSpPr>
        <xdr:cNvPr id="2730" name="图片 1"/>
        <xdr:cNvSpPr>
          <a:spLocks noChangeAspect="1"/>
        </xdr:cNvSpPr>
      </xdr:nvSpPr>
      <xdr:spPr>
        <a:xfrm>
          <a:off x="1617980" y="3937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198755</xdr:rowOff>
    </xdr:to>
    <xdr:sp>
      <xdr:nvSpPr>
        <xdr:cNvPr id="2731" name="图片 2"/>
        <xdr:cNvSpPr>
          <a:spLocks noChangeAspect="1"/>
        </xdr:cNvSpPr>
      </xdr:nvSpPr>
      <xdr:spPr>
        <a:xfrm>
          <a:off x="1590040" y="3937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2732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33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734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2735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6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7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8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739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40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1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74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3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4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6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47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2759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2760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2773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2774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2775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2780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2781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782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783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2784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78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2786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2787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2788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89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2790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79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9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9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794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2795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9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9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798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79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80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802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3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2805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0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80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0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0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81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11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1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816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2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82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82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2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828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2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30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3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833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834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3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83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3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838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3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4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4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85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5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85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85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85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86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86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86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6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87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8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2881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2887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88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2889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89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89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2893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289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89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89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90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90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90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903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90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5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909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910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11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912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92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92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2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92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92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92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92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92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2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93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3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936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4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4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94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4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4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5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955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5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5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959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966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96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6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96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97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2980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2986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8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8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8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993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2994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9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9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300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300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0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1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01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1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02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2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2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02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02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02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03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03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03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03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03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0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04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183515</xdr:rowOff>
    </xdr:to>
    <xdr:sp>
      <xdr:nvSpPr>
        <xdr:cNvPr id="3044" name="图片 2"/>
        <xdr:cNvSpPr>
          <a:spLocks noChangeAspect="1"/>
        </xdr:cNvSpPr>
      </xdr:nvSpPr>
      <xdr:spPr>
        <a:xfrm>
          <a:off x="1588770" y="3937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04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04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04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048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0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050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5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057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6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06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7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7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3080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8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087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091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09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097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3098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9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10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0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10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03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0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11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11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115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116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1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12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2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2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12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2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2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3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3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13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13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3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13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4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4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14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145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14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4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14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16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6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16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16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16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17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17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17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18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18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9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19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19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199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20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0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203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20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0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0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1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1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21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213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21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5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219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220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21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222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23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23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232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233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2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235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23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237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3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0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45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24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2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3248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249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250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251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52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53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254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55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5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25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258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259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3260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61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3262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26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3264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3265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66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267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3268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69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70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71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272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7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4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275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6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80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9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9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3292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3293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3306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3307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3308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3313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3314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3315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3316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317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31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3319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3320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3321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2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3323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2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3327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3328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29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3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3331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333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3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3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35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3338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3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34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34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4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34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35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35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361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3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36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3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3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8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38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38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39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39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393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0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0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40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4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1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1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414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420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3421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42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2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4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4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2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434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43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43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4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441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44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4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44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45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4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4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45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4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4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6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46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6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7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47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4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48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4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4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49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5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5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1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51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51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5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52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3525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5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5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53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37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3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3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4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4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54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5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5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5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55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6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561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56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5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5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575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57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57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5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5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5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5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5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6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6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1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3611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1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6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1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2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2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62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62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628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3629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6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3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6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64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64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646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647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4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65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5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5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65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66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66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67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7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7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67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67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7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67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68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69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9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69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69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0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70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70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71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71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71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2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72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72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730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73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3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7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7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3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2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74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74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74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75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75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5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75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76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7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7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7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76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7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7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7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77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7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78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78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79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9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79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79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9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80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80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80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81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81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1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2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821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827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82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82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834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83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3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84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84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384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5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85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5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86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6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6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86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86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86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87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87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7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7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87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8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8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8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88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884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88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88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88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888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8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890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89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897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90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90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3914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1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1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68580</xdr:rowOff>
    </xdr:to>
    <xdr:sp>
      <xdr:nvSpPr>
        <xdr:cNvPr id="3920" name="图片 2"/>
        <xdr:cNvSpPr>
          <a:spLocks noChangeAspect="1"/>
        </xdr:cNvSpPr>
      </xdr:nvSpPr>
      <xdr:spPr>
        <a:xfrm>
          <a:off x="1588770" y="3937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2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927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3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931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93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937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142240</xdr:rowOff>
    </xdr:to>
    <xdr:sp>
      <xdr:nvSpPr>
        <xdr:cNvPr id="3938" name="图片 2"/>
        <xdr:cNvSpPr>
          <a:spLocks noChangeAspect="1"/>
        </xdr:cNvSpPr>
      </xdr:nvSpPr>
      <xdr:spPr>
        <a:xfrm>
          <a:off x="1588770" y="3937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3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4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3941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94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94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944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45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46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947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48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4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95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951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95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3953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54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3955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956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3957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3958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59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960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3961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2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3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4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965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6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6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968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6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70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72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7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2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3985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3986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3999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4000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4001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4006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4007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4008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4009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4010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01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012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013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4014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15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016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1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1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1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020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021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2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2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024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02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2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2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28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29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3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031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32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0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3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03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3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3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39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04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04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04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4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05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56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059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060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6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06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06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6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07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082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08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08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086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09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09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09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0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107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0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0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113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4114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11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1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11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11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127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12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12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13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13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3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137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145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1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1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15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15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15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15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15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5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161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6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6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6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17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17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18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18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8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18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19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19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19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9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0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20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1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21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21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21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421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22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2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22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22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31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4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3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3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4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4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24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244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5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247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24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24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25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25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5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5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25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26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4268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26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27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27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4272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27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4274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7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28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8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293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9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0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0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304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6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7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8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311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31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31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2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4321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322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3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2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32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7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2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33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336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4339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4340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4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4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4343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434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34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4347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4348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434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4350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435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35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35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35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35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3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35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3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6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36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6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6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3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3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3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38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3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3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39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39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3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9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40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40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40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4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411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417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41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4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4424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42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2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4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4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443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4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44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4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45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5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5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45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45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4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46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46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6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46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47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4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47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48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49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4496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0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502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3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4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5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6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7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50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51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51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4519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520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53975</xdr:rowOff>
    </xdr:to>
    <xdr:sp>
      <xdr:nvSpPr>
        <xdr:cNvPr id="4521" name="图片 1"/>
        <xdr:cNvSpPr>
          <a:spLocks noChangeAspect="1"/>
        </xdr:cNvSpPr>
      </xdr:nvSpPr>
      <xdr:spPr>
        <a:xfrm>
          <a:off x="1981200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4522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53975</xdr:rowOff>
    </xdr:to>
    <xdr:sp>
      <xdr:nvSpPr>
        <xdr:cNvPr id="4523" name="图片 1"/>
        <xdr:cNvSpPr>
          <a:spLocks noChangeAspect="1"/>
        </xdr:cNvSpPr>
      </xdr:nvSpPr>
      <xdr:spPr>
        <a:xfrm>
          <a:off x="194246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4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5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6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2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8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29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4530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53975</xdr:rowOff>
    </xdr:to>
    <xdr:sp>
      <xdr:nvSpPr>
        <xdr:cNvPr id="4531" name="图片 1"/>
        <xdr:cNvSpPr>
          <a:spLocks noChangeAspect="1"/>
        </xdr:cNvSpPr>
      </xdr:nvSpPr>
      <xdr:spPr>
        <a:xfrm>
          <a:off x="1981200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4532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53975</xdr:rowOff>
    </xdr:to>
    <xdr:sp>
      <xdr:nvSpPr>
        <xdr:cNvPr id="4533" name="图片 1"/>
        <xdr:cNvSpPr>
          <a:spLocks noChangeAspect="1"/>
        </xdr:cNvSpPr>
      </xdr:nvSpPr>
      <xdr:spPr>
        <a:xfrm>
          <a:off x="194246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4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5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6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3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8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39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4540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4541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54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54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54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5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5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52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55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55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555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56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557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55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559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6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56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562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6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56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565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4566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56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4568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4569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570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571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4572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3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4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5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576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7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7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7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1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3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8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3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4596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4597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4610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4611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4612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4617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4618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4619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4620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4621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62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62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62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462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2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62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2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2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63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63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3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3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63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63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3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4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4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64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4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64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4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64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4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5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5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653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65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65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66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6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6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67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67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7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67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67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8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68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8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9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9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9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69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69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69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697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70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70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70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71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1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1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718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724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4725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7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72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73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73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73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74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474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74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4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74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75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75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5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76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76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762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76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76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76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77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7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78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78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78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79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79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9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795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80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80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80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81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816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822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82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82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482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83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3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83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84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4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5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4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85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85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6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85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85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86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486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86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6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6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86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87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4879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88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88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88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488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88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488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8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89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9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90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90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1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1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915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7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8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9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2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92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92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927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2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2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3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3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4932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933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3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93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3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4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46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947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948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949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5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951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95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953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5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5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956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57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958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959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4960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177800</xdr:rowOff>
    </xdr:to>
    <xdr:sp>
      <xdr:nvSpPr>
        <xdr:cNvPr id="4961" name="图片 1"/>
        <xdr:cNvSpPr>
          <a:spLocks noChangeAspect="1"/>
        </xdr:cNvSpPr>
      </xdr:nvSpPr>
      <xdr:spPr>
        <a:xfrm>
          <a:off x="1617980" y="3937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198755</xdr:rowOff>
    </xdr:to>
    <xdr:sp>
      <xdr:nvSpPr>
        <xdr:cNvPr id="4962" name="图片 2"/>
        <xdr:cNvSpPr>
          <a:spLocks noChangeAspect="1"/>
        </xdr:cNvSpPr>
      </xdr:nvSpPr>
      <xdr:spPr>
        <a:xfrm>
          <a:off x="1590040" y="3937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4963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964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965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4966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7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8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9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970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71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2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7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4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5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7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7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78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7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4990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4991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5004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5005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5006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1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5011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5012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5013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5014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015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016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5017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5018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5019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5021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22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2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2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02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5026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8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02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030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3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33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5036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37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038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3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4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04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4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5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5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05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05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5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05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6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6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06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065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6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6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6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06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7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08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8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0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0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0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09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0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0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1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1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1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5112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5118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11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5120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12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2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12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12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2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13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13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13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6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140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14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4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14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15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15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15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15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15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1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15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1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6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16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6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6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1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1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1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8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18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1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19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19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1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9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20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20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0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5211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5217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21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2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224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5225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2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23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236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3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3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3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4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4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24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52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52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2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25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6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26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26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2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2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183515</xdr:rowOff>
    </xdr:to>
    <xdr:sp>
      <xdr:nvSpPr>
        <xdr:cNvPr id="5275" name="图片 2"/>
        <xdr:cNvSpPr>
          <a:spLocks noChangeAspect="1"/>
        </xdr:cNvSpPr>
      </xdr:nvSpPr>
      <xdr:spPr>
        <a:xfrm>
          <a:off x="1588770" y="3937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27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27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2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2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2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3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3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1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5311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1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53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1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32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32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5328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5329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3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3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3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34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34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346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347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4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35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5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5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35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5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36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36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37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7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7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37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37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7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37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7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38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39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9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39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39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0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40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40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41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41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41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2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42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42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5430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43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3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4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4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3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44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44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44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6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450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45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5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45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46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5463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46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4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466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46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468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6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7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1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7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7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47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47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480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5481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5482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483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5484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48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5486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48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48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5489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490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5491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5492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5493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549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5495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5496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5497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5498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5499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0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1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2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5503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50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5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506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7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1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511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1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1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5523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5524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5537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5538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5539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5544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5545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5546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5547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548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549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5550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5551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5552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5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5554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5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5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5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558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5559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6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61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56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563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6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66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5569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7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57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7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7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57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7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7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580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58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586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9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592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9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9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59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59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60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0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0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0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0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1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62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62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2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62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63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63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3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3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4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64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5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65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652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65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5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65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65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5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5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6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3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665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66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667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6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6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7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7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672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673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7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67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683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68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68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688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689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69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69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9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9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69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70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1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1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71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71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2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72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72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73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73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73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74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74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5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5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756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75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5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7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76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68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76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780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5782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5785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78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787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8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8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9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9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792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793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9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95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796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0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5806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807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808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0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810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1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812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1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81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2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83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3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5842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4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584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85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85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5859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5860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1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86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6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86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6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87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874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877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878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8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8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88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8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8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88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89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89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901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90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0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90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90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0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90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91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1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92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92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93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3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933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94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94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94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94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5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5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954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960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5961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96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6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96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9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3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974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97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97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8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98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98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8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98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9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9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99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9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99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9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9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99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99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00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00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0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00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0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01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2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2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2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02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02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2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03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03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03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04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04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5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5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05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05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5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6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6065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06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6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07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07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7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07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7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8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8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08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09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09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09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09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10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10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10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10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10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10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1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11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6115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11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11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1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611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612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12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12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13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14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145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4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5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68580</xdr:rowOff>
    </xdr:to>
    <xdr:sp>
      <xdr:nvSpPr>
        <xdr:cNvPr id="6151" name="图片 2"/>
        <xdr:cNvSpPr>
          <a:spLocks noChangeAspect="1"/>
        </xdr:cNvSpPr>
      </xdr:nvSpPr>
      <xdr:spPr>
        <a:xfrm>
          <a:off x="1588770" y="3937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5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5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15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5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6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6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16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16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168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142240</xdr:rowOff>
    </xdr:to>
    <xdr:sp>
      <xdr:nvSpPr>
        <xdr:cNvPr id="6169" name="图片 2"/>
        <xdr:cNvSpPr>
          <a:spLocks noChangeAspect="1"/>
        </xdr:cNvSpPr>
      </xdr:nvSpPr>
      <xdr:spPr>
        <a:xfrm>
          <a:off x="1588770" y="3937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7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17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72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617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617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6175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76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6177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617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6179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8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18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6182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8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618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6185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6186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618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6188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6189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6190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6191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6192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3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4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5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6196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9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19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9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1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3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20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3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6216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6217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6230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6231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6232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6237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6238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6239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6240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6241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624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624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624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624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4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624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4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4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625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625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5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5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625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625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5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6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6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626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26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26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6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26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6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7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7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273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27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2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28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8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29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29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9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29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29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9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0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31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31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1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317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32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32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32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3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3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3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338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3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344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6345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4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34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4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34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35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35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35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36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36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36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6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36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37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37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3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38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382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38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38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38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39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9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40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0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0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41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1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1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415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42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42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42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43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3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436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4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4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442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4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4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644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5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5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45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46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46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5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6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47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47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6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47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47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48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48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48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48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49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6499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50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50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0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650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0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650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0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51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1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52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2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3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3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6535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7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8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9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4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54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54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547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4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4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5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5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552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6553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55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55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56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6567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6570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571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657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6575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57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578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579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58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58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58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58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8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58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58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59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59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9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59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59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1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1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61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61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1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62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62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62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63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3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64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64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4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5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6655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65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5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66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6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6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66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6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7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7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67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68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68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68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68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9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69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69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9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9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69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703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7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71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71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72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72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2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6733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4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5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6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7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8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740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74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74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750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6751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41275</xdr:rowOff>
    </xdr:to>
    <xdr:sp>
      <xdr:nvSpPr>
        <xdr:cNvPr id="6752" name="图片 1"/>
        <xdr:cNvSpPr>
          <a:spLocks noChangeAspect="1"/>
        </xdr:cNvSpPr>
      </xdr:nvSpPr>
      <xdr:spPr>
        <a:xfrm>
          <a:off x="1819275" y="3937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41275</xdr:rowOff>
    </xdr:to>
    <xdr:sp>
      <xdr:nvSpPr>
        <xdr:cNvPr id="6753" name="图片 2"/>
        <xdr:cNvSpPr>
          <a:spLocks noChangeAspect="1"/>
        </xdr:cNvSpPr>
      </xdr:nvSpPr>
      <xdr:spPr>
        <a:xfrm>
          <a:off x="4819015" y="3937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41275</xdr:rowOff>
    </xdr:to>
    <xdr:sp>
      <xdr:nvSpPr>
        <xdr:cNvPr id="6754" name="图片 1"/>
        <xdr:cNvSpPr>
          <a:spLocks noChangeAspect="1"/>
        </xdr:cNvSpPr>
      </xdr:nvSpPr>
      <xdr:spPr>
        <a:xfrm>
          <a:off x="1819275" y="3937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5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6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7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50800</xdr:rowOff>
    </xdr:to>
    <xdr:sp>
      <xdr:nvSpPr>
        <xdr:cNvPr id="6758" name="图片 1"/>
        <xdr:cNvSpPr>
          <a:spLocks noChangeAspect="1"/>
        </xdr:cNvSpPr>
      </xdr:nvSpPr>
      <xdr:spPr>
        <a:xfrm>
          <a:off x="4847590" y="3937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9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50800</xdr:rowOff>
    </xdr:to>
    <xdr:sp>
      <xdr:nvSpPr>
        <xdr:cNvPr id="6760" name="图片 1"/>
        <xdr:cNvSpPr>
          <a:spLocks noChangeAspect="1"/>
        </xdr:cNvSpPr>
      </xdr:nvSpPr>
      <xdr:spPr>
        <a:xfrm>
          <a:off x="4847590" y="3937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50800</xdr:rowOff>
    </xdr:to>
    <xdr:sp>
      <xdr:nvSpPr>
        <xdr:cNvPr id="6761" name="图片 1"/>
        <xdr:cNvSpPr>
          <a:spLocks noChangeAspect="1"/>
        </xdr:cNvSpPr>
      </xdr:nvSpPr>
      <xdr:spPr>
        <a:xfrm>
          <a:off x="1618615" y="3937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53975</xdr:rowOff>
    </xdr:to>
    <xdr:sp>
      <xdr:nvSpPr>
        <xdr:cNvPr id="6762" name="图片 1"/>
        <xdr:cNvSpPr>
          <a:spLocks noChangeAspect="1"/>
        </xdr:cNvSpPr>
      </xdr:nvSpPr>
      <xdr:spPr>
        <a:xfrm>
          <a:off x="1819275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76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53975</xdr:rowOff>
    </xdr:to>
    <xdr:sp>
      <xdr:nvSpPr>
        <xdr:cNvPr id="6764" name="图片 1"/>
        <xdr:cNvSpPr>
          <a:spLocks noChangeAspect="1"/>
        </xdr:cNvSpPr>
      </xdr:nvSpPr>
      <xdr:spPr>
        <a:xfrm>
          <a:off x="181927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5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6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7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6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9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7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771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53975</xdr:rowOff>
    </xdr:to>
    <xdr:sp>
      <xdr:nvSpPr>
        <xdr:cNvPr id="6772" name="图片 1"/>
        <xdr:cNvSpPr>
          <a:spLocks noChangeAspect="1"/>
        </xdr:cNvSpPr>
      </xdr:nvSpPr>
      <xdr:spPr>
        <a:xfrm>
          <a:off x="1819275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77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53975</xdr:rowOff>
    </xdr:to>
    <xdr:sp>
      <xdr:nvSpPr>
        <xdr:cNvPr id="6774" name="图片 1"/>
        <xdr:cNvSpPr>
          <a:spLocks noChangeAspect="1"/>
        </xdr:cNvSpPr>
      </xdr:nvSpPr>
      <xdr:spPr>
        <a:xfrm>
          <a:off x="181927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5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6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7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7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9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8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781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3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784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785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78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788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9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2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3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4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5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6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7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111760</xdr:rowOff>
    </xdr:to>
    <xdr:sp>
      <xdr:nvSpPr>
        <xdr:cNvPr id="6798" name="图片 2"/>
        <xdr:cNvSpPr>
          <a:spLocks noChangeAspect="1"/>
        </xdr:cNvSpPr>
      </xdr:nvSpPr>
      <xdr:spPr>
        <a:xfrm>
          <a:off x="1295400" y="3937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53975</xdr:rowOff>
    </xdr:to>
    <xdr:sp>
      <xdr:nvSpPr>
        <xdr:cNvPr id="6799" name="图片 1"/>
        <xdr:cNvSpPr>
          <a:spLocks noChangeAspect="1"/>
        </xdr:cNvSpPr>
      </xdr:nvSpPr>
      <xdr:spPr>
        <a:xfrm>
          <a:off x="1819275" y="3937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800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53975</xdr:rowOff>
    </xdr:to>
    <xdr:sp>
      <xdr:nvSpPr>
        <xdr:cNvPr id="6801" name="图片 1"/>
        <xdr:cNvSpPr>
          <a:spLocks noChangeAspect="1"/>
        </xdr:cNvSpPr>
      </xdr:nvSpPr>
      <xdr:spPr>
        <a:xfrm>
          <a:off x="1819275" y="3937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2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3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4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05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6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0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808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53975</xdr:rowOff>
    </xdr:to>
    <xdr:sp>
      <xdr:nvSpPr>
        <xdr:cNvPr id="6809" name="图片 1"/>
        <xdr:cNvSpPr>
          <a:spLocks noChangeAspect="1"/>
        </xdr:cNvSpPr>
      </xdr:nvSpPr>
      <xdr:spPr>
        <a:xfrm>
          <a:off x="1819275" y="3937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810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53975</xdr:rowOff>
    </xdr:to>
    <xdr:sp>
      <xdr:nvSpPr>
        <xdr:cNvPr id="6811" name="图片 1"/>
        <xdr:cNvSpPr>
          <a:spLocks noChangeAspect="1"/>
        </xdr:cNvSpPr>
      </xdr:nvSpPr>
      <xdr:spPr>
        <a:xfrm>
          <a:off x="1819275" y="3937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2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3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4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15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6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1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818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63500</xdr:rowOff>
    </xdr:to>
    <xdr:sp>
      <xdr:nvSpPr>
        <xdr:cNvPr id="6819" name="图片 1"/>
        <xdr:cNvSpPr>
          <a:spLocks noChangeAspect="1"/>
        </xdr:cNvSpPr>
      </xdr:nvSpPr>
      <xdr:spPr>
        <a:xfrm>
          <a:off x="1617980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63500</xdr:rowOff>
    </xdr:to>
    <xdr:sp>
      <xdr:nvSpPr>
        <xdr:cNvPr id="6820" name="图片 1"/>
        <xdr:cNvSpPr>
          <a:spLocks noChangeAspect="1"/>
        </xdr:cNvSpPr>
      </xdr:nvSpPr>
      <xdr:spPr>
        <a:xfrm>
          <a:off x="1617980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65405</xdr:rowOff>
    </xdr:to>
    <xdr:sp>
      <xdr:nvSpPr>
        <xdr:cNvPr id="6821" name="图片 2"/>
        <xdr:cNvSpPr>
          <a:spLocks noChangeAspect="1"/>
        </xdr:cNvSpPr>
      </xdr:nvSpPr>
      <xdr:spPr>
        <a:xfrm>
          <a:off x="1590040" y="3937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65405</xdr:rowOff>
    </xdr:to>
    <xdr:sp>
      <xdr:nvSpPr>
        <xdr:cNvPr id="6822" name="图片 2"/>
        <xdr:cNvSpPr>
          <a:spLocks noChangeAspect="1"/>
        </xdr:cNvSpPr>
      </xdr:nvSpPr>
      <xdr:spPr>
        <a:xfrm>
          <a:off x="4819650" y="393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23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24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2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26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2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28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29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69215</xdr:rowOff>
    </xdr:to>
    <xdr:sp>
      <xdr:nvSpPr>
        <xdr:cNvPr id="6833" name="图片 2"/>
        <xdr:cNvSpPr>
          <a:spLocks noChangeAspect="1"/>
        </xdr:cNvSpPr>
      </xdr:nvSpPr>
      <xdr:spPr>
        <a:xfrm>
          <a:off x="1588770" y="3937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34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35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8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1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3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4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7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8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5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6851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6852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55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5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2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5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0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3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8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0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3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1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4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1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4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273685</xdr:colOff>
      <xdr:row>2</xdr:row>
      <xdr:rowOff>111760</xdr:rowOff>
    </xdr:to>
    <xdr:sp>
      <xdr:nvSpPr>
        <xdr:cNvPr id="6907" name="图片 2"/>
        <xdr:cNvSpPr>
          <a:spLocks noChangeAspect="1"/>
        </xdr:cNvSpPr>
      </xdr:nvSpPr>
      <xdr:spPr>
        <a:xfrm>
          <a:off x="4095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273685</xdr:colOff>
      <xdr:row>2</xdr:row>
      <xdr:rowOff>111760</xdr:rowOff>
    </xdr:to>
    <xdr:sp>
      <xdr:nvSpPr>
        <xdr:cNvPr id="6908" name="图片 2"/>
        <xdr:cNvSpPr>
          <a:spLocks noChangeAspect="1"/>
        </xdr:cNvSpPr>
      </xdr:nvSpPr>
      <xdr:spPr>
        <a:xfrm>
          <a:off x="4095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09" name="图片 2"/>
        <xdr:cNvSpPr>
          <a:spLocks noChangeAspect="1"/>
        </xdr:cNvSpPr>
      </xdr:nvSpPr>
      <xdr:spPr>
        <a:xfrm>
          <a:off x="4821555" y="67818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6910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6911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312420</xdr:rowOff>
    </xdr:to>
    <xdr:sp>
      <xdr:nvSpPr>
        <xdr:cNvPr id="6912" name="图片 1"/>
        <xdr:cNvSpPr>
          <a:spLocks noChangeAspect="1"/>
        </xdr:cNvSpPr>
      </xdr:nvSpPr>
      <xdr:spPr>
        <a:xfrm>
          <a:off x="4846320" y="6781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15</xdr:row>
      <xdr:rowOff>0</xdr:rowOff>
    </xdr:from>
    <xdr:to>
      <xdr:col>3</xdr:col>
      <xdr:colOff>572135</xdr:colOff>
      <xdr:row>15</xdr:row>
      <xdr:rowOff>301625</xdr:rowOff>
    </xdr:to>
    <xdr:sp>
      <xdr:nvSpPr>
        <xdr:cNvPr id="6913" name="图片 2"/>
        <xdr:cNvSpPr>
          <a:spLocks noChangeAspect="1"/>
        </xdr:cNvSpPr>
      </xdr:nvSpPr>
      <xdr:spPr>
        <a:xfrm>
          <a:off x="4819015" y="6781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14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15</xdr:row>
      <xdr:rowOff>0</xdr:rowOff>
    </xdr:from>
    <xdr:to>
      <xdr:col>3</xdr:col>
      <xdr:colOff>572135</xdr:colOff>
      <xdr:row>15</xdr:row>
      <xdr:rowOff>301625</xdr:rowOff>
    </xdr:to>
    <xdr:sp>
      <xdr:nvSpPr>
        <xdr:cNvPr id="6915" name="图片 2"/>
        <xdr:cNvSpPr>
          <a:spLocks noChangeAspect="1"/>
        </xdr:cNvSpPr>
      </xdr:nvSpPr>
      <xdr:spPr>
        <a:xfrm>
          <a:off x="4819015" y="6781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16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17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300990</xdr:rowOff>
    </xdr:to>
    <xdr:sp>
      <xdr:nvSpPr>
        <xdr:cNvPr id="6918" name="图片 2"/>
        <xdr:cNvSpPr>
          <a:spLocks noChangeAspect="1"/>
        </xdr:cNvSpPr>
      </xdr:nvSpPr>
      <xdr:spPr>
        <a:xfrm>
          <a:off x="1588770" y="6781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19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20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21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22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304800</xdr:rowOff>
    </xdr:to>
    <xdr:sp>
      <xdr:nvSpPr>
        <xdr:cNvPr id="6923" name="图片 2"/>
        <xdr:cNvSpPr>
          <a:spLocks noChangeAspect="1"/>
        </xdr:cNvSpPr>
      </xdr:nvSpPr>
      <xdr:spPr>
        <a:xfrm>
          <a:off x="158877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304800</xdr:rowOff>
    </xdr:to>
    <xdr:sp>
      <xdr:nvSpPr>
        <xdr:cNvPr id="6924" name="图片 2"/>
        <xdr:cNvSpPr>
          <a:spLocks noChangeAspect="1"/>
        </xdr:cNvSpPr>
      </xdr:nvSpPr>
      <xdr:spPr>
        <a:xfrm>
          <a:off x="158877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6925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6926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6927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6928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29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304165</xdr:rowOff>
    </xdr:to>
    <xdr:sp>
      <xdr:nvSpPr>
        <xdr:cNvPr id="6930" name="图片 2"/>
        <xdr:cNvSpPr>
          <a:spLocks noChangeAspect="1"/>
        </xdr:cNvSpPr>
      </xdr:nvSpPr>
      <xdr:spPr>
        <a:xfrm>
          <a:off x="1588770" y="6781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31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572135</xdr:colOff>
      <xdr:row>15</xdr:row>
      <xdr:rowOff>301625</xdr:rowOff>
    </xdr:to>
    <xdr:sp>
      <xdr:nvSpPr>
        <xdr:cNvPr id="6932" name="图片 2"/>
        <xdr:cNvSpPr>
          <a:spLocks noChangeAspect="1"/>
        </xdr:cNvSpPr>
      </xdr:nvSpPr>
      <xdr:spPr>
        <a:xfrm>
          <a:off x="4819650" y="6781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33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6934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15</xdr:row>
      <xdr:rowOff>0</xdr:rowOff>
    </xdr:from>
    <xdr:to>
      <xdr:col>3</xdr:col>
      <xdr:colOff>619125</xdr:colOff>
      <xdr:row>15</xdr:row>
      <xdr:rowOff>303530</xdr:rowOff>
    </xdr:to>
    <xdr:sp>
      <xdr:nvSpPr>
        <xdr:cNvPr id="6935" name="图片 2"/>
        <xdr:cNvSpPr>
          <a:spLocks noChangeAspect="1"/>
        </xdr:cNvSpPr>
      </xdr:nvSpPr>
      <xdr:spPr>
        <a:xfrm>
          <a:off x="4867275" y="6781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86</xdr:row>
      <xdr:rowOff>0</xdr:rowOff>
    </xdr:from>
    <xdr:to>
      <xdr:col>2</xdr:col>
      <xdr:colOff>595630</xdr:colOff>
      <xdr:row>86</xdr:row>
      <xdr:rowOff>175895</xdr:rowOff>
    </xdr:to>
    <xdr:sp>
      <xdr:nvSpPr>
        <xdr:cNvPr id="6936" name="图片 2"/>
        <xdr:cNvSpPr>
          <a:spLocks noChangeAspect="1"/>
        </xdr:cNvSpPr>
      </xdr:nvSpPr>
      <xdr:spPr>
        <a:xfrm>
          <a:off x="1588770" y="34734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6937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312420</xdr:rowOff>
    </xdr:to>
    <xdr:sp>
      <xdr:nvSpPr>
        <xdr:cNvPr id="6938" name="图片 1"/>
        <xdr:cNvSpPr>
          <a:spLocks noChangeAspect="1"/>
        </xdr:cNvSpPr>
      </xdr:nvSpPr>
      <xdr:spPr>
        <a:xfrm>
          <a:off x="4846320" y="6781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39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316230</xdr:rowOff>
    </xdr:to>
    <xdr:sp>
      <xdr:nvSpPr>
        <xdr:cNvPr id="6940" name="图片 1"/>
        <xdr:cNvSpPr>
          <a:spLocks noChangeAspect="1"/>
        </xdr:cNvSpPr>
      </xdr:nvSpPr>
      <xdr:spPr>
        <a:xfrm>
          <a:off x="4847590" y="67818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41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42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43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44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45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46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47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48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49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50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51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52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312420</xdr:rowOff>
    </xdr:to>
    <xdr:sp>
      <xdr:nvSpPr>
        <xdr:cNvPr id="6953" name="图片 1"/>
        <xdr:cNvSpPr>
          <a:spLocks noChangeAspect="1"/>
        </xdr:cNvSpPr>
      </xdr:nvSpPr>
      <xdr:spPr>
        <a:xfrm>
          <a:off x="4847590" y="6781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54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55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56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57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306070</xdr:rowOff>
    </xdr:to>
    <xdr:sp>
      <xdr:nvSpPr>
        <xdr:cNvPr id="6958" name="图片 2"/>
        <xdr:cNvSpPr>
          <a:spLocks noChangeAspect="1"/>
        </xdr:cNvSpPr>
      </xdr:nvSpPr>
      <xdr:spPr>
        <a:xfrm>
          <a:off x="4819650" y="67818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303530</xdr:rowOff>
    </xdr:to>
    <xdr:sp>
      <xdr:nvSpPr>
        <xdr:cNvPr id="6959" name="图片 2"/>
        <xdr:cNvSpPr>
          <a:spLocks noChangeAspect="1"/>
        </xdr:cNvSpPr>
      </xdr:nvSpPr>
      <xdr:spPr>
        <a:xfrm>
          <a:off x="4819650" y="6781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302895</xdr:rowOff>
    </xdr:to>
    <xdr:sp>
      <xdr:nvSpPr>
        <xdr:cNvPr id="6960" name="图片 2"/>
        <xdr:cNvSpPr>
          <a:spLocks noChangeAspect="1"/>
        </xdr:cNvSpPr>
      </xdr:nvSpPr>
      <xdr:spPr>
        <a:xfrm>
          <a:off x="4819650" y="6781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61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86</xdr:row>
      <xdr:rowOff>0</xdr:rowOff>
    </xdr:from>
    <xdr:to>
      <xdr:col>2</xdr:col>
      <xdr:colOff>595630</xdr:colOff>
      <xdr:row>86</xdr:row>
      <xdr:rowOff>176530</xdr:rowOff>
    </xdr:to>
    <xdr:sp>
      <xdr:nvSpPr>
        <xdr:cNvPr id="6962" name="图片 2"/>
        <xdr:cNvSpPr>
          <a:spLocks noChangeAspect="1"/>
        </xdr:cNvSpPr>
      </xdr:nvSpPr>
      <xdr:spPr>
        <a:xfrm>
          <a:off x="1588770" y="34734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63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64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65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66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67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68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300990</xdr:rowOff>
    </xdr:to>
    <xdr:sp>
      <xdr:nvSpPr>
        <xdr:cNvPr id="6969" name="图片 2"/>
        <xdr:cNvSpPr>
          <a:spLocks noChangeAspect="1"/>
        </xdr:cNvSpPr>
      </xdr:nvSpPr>
      <xdr:spPr>
        <a:xfrm>
          <a:off x="4819650" y="6781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300990</xdr:rowOff>
    </xdr:to>
    <xdr:sp>
      <xdr:nvSpPr>
        <xdr:cNvPr id="6970" name="图片 2"/>
        <xdr:cNvSpPr>
          <a:spLocks noChangeAspect="1"/>
        </xdr:cNvSpPr>
      </xdr:nvSpPr>
      <xdr:spPr>
        <a:xfrm>
          <a:off x="4819650" y="6781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71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316230</xdr:rowOff>
    </xdr:to>
    <xdr:sp>
      <xdr:nvSpPr>
        <xdr:cNvPr id="6972" name="图片 1"/>
        <xdr:cNvSpPr>
          <a:spLocks noChangeAspect="1"/>
        </xdr:cNvSpPr>
      </xdr:nvSpPr>
      <xdr:spPr>
        <a:xfrm>
          <a:off x="4847590" y="67818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73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74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75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76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312420</xdr:rowOff>
    </xdr:to>
    <xdr:sp>
      <xdr:nvSpPr>
        <xdr:cNvPr id="6977" name="图片 1"/>
        <xdr:cNvSpPr>
          <a:spLocks noChangeAspect="1"/>
        </xdr:cNvSpPr>
      </xdr:nvSpPr>
      <xdr:spPr>
        <a:xfrm>
          <a:off x="4847590" y="6781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78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79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6980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81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6982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16</xdr:row>
      <xdr:rowOff>87630</xdr:rowOff>
    </xdr:to>
    <xdr:sp>
      <xdr:nvSpPr>
        <xdr:cNvPr id="6983" name="图片 2"/>
        <xdr:cNvSpPr>
          <a:spLocks noChangeAspect="1"/>
        </xdr:cNvSpPr>
      </xdr:nvSpPr>
      <xdr:spPr>
        <a:xfrm>
          <a:off x="1588770" y="6781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84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85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86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87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6988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16</xdr:row>
      <xdr:rowOff>68580</xdr:rowOff>
    </xdr:to>
    <xdr:sp>
      <xdr:nvSpPr>
        <xdr:cNvPr id="6989" name="图片 2"/>
        <xdr:cNvSpPr>
          <a:spLocks noChangeAspect="1"/>
        </xdr:cNvSpPr>
      </xdr:nvSpPr>
      <xdr:spPr>
        <a:xfrm>
          <a:off x="1588770" y="6781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314325</xdr:rowOff>
    </xdr:to>
    <xdr:sp>
      <xdr:nvSpPr>
        <xdr:cNvPr id="6990" name="图片 1"/>
        <xdr:cNvSpPr>
          <a:spLocks noChangeAspect="1"/>
        </xdr:cNvSpPr>
      </xdr:nvSpPr>
      <xdr:spPr>
        <a:xfrm>
          <a:off x="1981200" y="67818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16</xdr:row>
      <xdr:rowOff>139700</xdr:rowOff>
    </xdr:to>
    <xdr:sp>
      <xdr:nvSpPr>
        <xdr:cNvPr id="6991" name="图片 2"/>
        <xdr:cNvSpPr>
          <a:spLocks noChangeAspect="1"/>
        </xdr:cNvSpPr>
      </xdr:nvSpPr>
      <xdr:spPr>
        <a:xfrm>
          <a:off x="1588770" y="6781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6992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303530</xdr:rowOff>
    </xdr:to>
    <xdr:sp>
      <xdr:nvSpPr>
        <xdr:cNvPr id="6993" name="图片 2"/>
        <xdr:cNvSpPr>
          <a:spLocks noChangeAspect="1"/>
        </xdr:cNvSpPr>
      </xdr:nvSpPr>
      <xdr:spPr>
        <a:xfrm>
          <a:off x="4819650" y="6781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302895</xdr:rowOff>
    </xdr:to>
    <xdr:sp>
      <xdr:nvSpPr>
        <xdr:cNvPr id="6994" name="图片 2"/>
        <xdr:cNvSpPr>
          <a:spLocks noChangeAspect="1"/>
        </xdr:cNvSpPr>
      </xdr:nvSpPr>
      <xdr:spPr>
        <a:xfrm>
          <a:off x="4819650" y="6781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16</xdr:row>
      <xdr:rowOff>78740</xdr:rowOff>
    </xdr:to>
    <xdr:sp>
      <xdr:nvSpPr>
        <xdr:cNvPr id="6995" name="图片 2"/>
        <xdr:cNvSpPr>
          <a:spLocks noChangeAspect="1"/>
        </xdr:cNvSpPr>
      </xdr:nvSpPr>
      <xdr:spPr>
        <a:xfrm>
          <a:off x="4819650" y="6781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16</xdr:row>
      <xdr:rowOff>78740</xdr:rowOff>
    </xdr:to>
    <xdr:sp>
      <xdr:nvSpPr>
        <xdr:cNvPr id="6996" name="图片 2"/>
        <xdr:cNvSpPr>
          <a:spLocks noChangeAspect="1"/>
        </xdr:cNvSpPr>
      </xdr:nvSpPr>
      <xdr:spPr>
        <a:xfrm>
          <a:off x="4819650" y="6781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304165</xdr:colOff>
      <xdr:row>15</xdr:row>
      <xdr:rowOff>334010</xdr:rowOff>
    </xdr:to>
    <xdr:sp>
      <xdr:nvSpPr>
        <xdr:cNvPr id="6997" name="图片 1"/>
        <xdr:cNvSpPr>
          <a:spLocks noChangeAspect="1"/>
        </xdr:cNvSpPr>
      </xdr:nvSpPr>
      <xdr:spPr>
        <a:xfrm>
          <a:off x="409575" y="67818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6998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6999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7000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001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002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003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004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300990</xdr:rowOff>
    </xdr:to>
    <xdr:sp>
      <xdr:nvSpPr>
        <xdr:cNvPr id="7005" name="图片 2"/>
        <xdr:cNvSpPr>
          <a:spLocks noChangeAspect="1"/>
        </xdr:cNvSpPr>
      </xdr:nvSpPr>
      <xdr:spPr>
        <a:xfrm>
          <a:off x="1588770" y="6781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306070</xdr:rowOff>
    </xdr:to>
    <xdr:sp>
      <xdr:nvSpPr>
        <xdr:cNvPr id="7006" name="图片 2"/>
        <xdr:cNvSpPr>
          <a:spLocks noChangeAspect="1"/>
        </xdr:cNvSpPr>
      </xdr:nvSpPr>
      <xdr:spPr>
        <a:xfrm>
          <a:off x="158877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306070</xdr:rowOff>
    </xdr:to>
    <xdr:sp>
      <xdr:nvSpPr>
        <xdr:cNvPr id="7007" name="图片 2"/>
        <xdr:cNvSpPr>
          <a:spLocks noChangeAspect="1"/>
        </xdr:cNvSpPr>
      </xdr:nvSpPr>
      <xdr:spPr>
        <a:xfrm>
          <a:off x="158877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008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009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010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011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300355</xdr:rowOff>
    </xdr:to>
    <xdr:sp>
      <xdr:nvSpPr>
        <xdr:cNvPr id="7012" name="图片 1"/>
        <xdr:cNvSpPr>
          <a:spLocks noChangeAspect="1"/>
        </xdr:cNvSpPr>
      </xdr:nvSpPr>
      <xdr:spPr>
        <a:xfrm>
          <a:off x="1981200" y="6781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375285</xdr:rowOff>
    </xdr:to>
    <xdr:sp>
      <xdr:nvSpPr>
        <xdr:cNvPr id="7013" name="图片 2"/>
        <xdr:cNvSpPr>
          <a:spLocks noChangeAspect="1"/>
        </xdr:cNvSpPr>
      </xdr:nvSpPr>
      <xdr:spPr>
        <a:xfrm>
          <a:off x="1588770" y="67818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302895</xdr:rowOff>
    </xdr:to>
    <xdr:sp>
      <xdr:nvSpPr>
        <xdr:cNvPr id="7014" name="图片 2"/>
        <xdr:cNvSpPr>
          <a:spLocks noChangeAspect="1"/>
        </xdr:cNvSpPr>
      </xdr:nvSpPr>
      <xdr:spPr>
        <a:xfrm>
          <a:off x="4820285" y="6781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304800</xdr:rowOff>
    </xdr:to>
    <xdr:sp>
      <xdr:nvSpPr>
        <xdr:cNvPr id="7015" name="图片 2"/>
        <xdr:cNvSpPr>
          <a:spLocks noChangeAspect="1"/>
        </xdr:cNvSpPr>
      </xdr:nvSpPr>
      <xdr:spPr>
        <a:xfrm>
          <a:off x="4820285" y="67818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16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17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18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19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20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21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22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15</xdr:row>
      <xdr:rowOff>0</xdr:rowOff>
    </xdr:from>
    <xdr:to>
      <xdr:col>2</xdr:col>
      <xdr:colOff>587375</xdr:colOff>
      <xdr:row>15</xdr:row>
      <xdr:rowOff>303530</xdr:rowOff>
    </xdr:to>
    <xdr:sp>
      <xdr:nvSpPr>
        <xdr:cNvPr id="7023" name="图片 2"/>
        <xdr:cNvSpPr>
          <a:spLocks noChangeAspect="1"/>
        </xdr:cNvSpPr>
      </xdr:nvSpPr>
      <xdr:spPr>
        <a:xfrm>
          <a:off x="1579880" y="6781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024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572135</xdr:colOff>
      <xdr:row>15</xdr:row>
      <xdr:rowOff>301625</xdr:rowOff>
    </xdr:to>
    <xdr:sp>
      <xdr:nvSpPr>
        <xdr:cNvPr id="7025" name="图片 2"/>
        <xdr:cNvSpPr>
          <a:spLocks noChangeAspect="1"/>
        </xdr:cNvSpPr>
      </xdr:nvSpPr>
      <xdr:spPr>
        <a:xfrm>
          <a:off x="4819650" y="6781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026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7027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15</xdr:row>
      <xdr:rowOff>0</xdr:rowOff>
    </xdr:from>
    <xdr:to>
      <xdr:col>3</xdr:col>
      <xdr:colOff>619125</xdr:colOff>
      <xdr:row>15</xdr:row>
      <xdr:rowOff>303530</xdr:rowOff>
    </xdr:to>
    <xdr:sp>
      <xdr:nvSpPr>
        <xdr:cNvPr id="7028" name="图片 2"/>
        <xdr:cNvSpPr>
          <a:spLocks noChangeAspect="1"/>
        </xdr:cNvSpPr>
      </xdr:nvSpPr>
      <xdr:spPr>
        <a:xfrm>
          <a:off x="4867275" y="6781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86</xdr:row>
      <xdr:rowOff>0</xdr:rowOff>
    </xdr:from>
    <xdr:to>
      <xdr:col>2</xdr:col>
      <xdr:colOff>595630</xdr:colOff>
      <xdr:row>86</xdr:row>
      <xdr:rowOff>175895</xdr:rowOff>
    </xdr:to>
    <xdr:sp>
      <xdr:nvSpPr>
        <xdr:cNvPr id="7029" name="图片 2"/>
        <xdr:cNvSpPr>
          <a:spLocks noChangeAspect="1"/>
        </xdr:cNvSpPr>
      </xdr:nvSpPr>
      <xdr:spPr>
        <a:xfrm>
          <a:off x="1588770" y="34734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7030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312420</xdr:rowOff>
    </xdr:to>
    <xdr:sp>
      <xdr:nvSpPr>
        <xdr:cNvPr id="7031" name="图片 1"/>
        <xdr:cNvSpPr>
          <a:spLocks noChangeAspect="1"/>
        </xdr:cNvSpPr>
      </xdr:nvSpPr>
      <xdr:spPr>
        <a:xfrm>
          <a:off x="4846320" y="6781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32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316230</xdr:rowOff>
    </xdr:to>
    <xdr:sp>
      <xdr:nvSpPr>
        <xdr:cNvPr id="7033" name="图片 1"/>
        <xdr:cNvSpPr>
          <a:spLocks noChangeAspect="1"/>
        </xdr:cNvSpPr>
      </xdr:nvSpPr>
      <xdr:spPr>
        <a:xfrm>
          <a:off x="4847590" y="67818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34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35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36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037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038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300990</xdr:rowOff>
    </xdr:to>
    <xdr:sp>
      <xdr:nvSpPr>
        <xdr:cNvPr id="7039" name="图片 2"/>
        <xdr:cNvSpPr>
          <a:spLocks noChangeAspect="1"/>
        </xdr:cNvSpPr>
      </xdr:nvSpPr>
      <xdr:spPr>
        <a:xfrm>
          <a:off x="1588770" y="6781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40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41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42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43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44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045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46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312420</xdr:rowOff>
    </xdr:to>
    <xdr:sp>
      <xdr:nvSpPr>
        <xdr:cNvPr id="7047" name="图片 1"/>
        <xdr:cNvSpPr>
          <a:spLocks noChangeAspect="1"/>
        </xdr:cNvSpPr>
      </xdr:nvSpPr>
      <xdr:spPr>
        <a:xfrm>
          <a:off x="4847590" y="6781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48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49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50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304800</xdr:rowOff>
    </xdr:to>
    <xdr:sp>
      <xdr:nvSpPr>
        <xdr:cNvPr id="7051" name="图片 2"/>
        <xdr:cNvSpPr>
          <a:spLocks noChangeAspect="1"/>
        </xdr:cNvSpPr>
      </xdr:nvSpPr>
      <xdr:spPr>
        <a:xfrm>
          <a:off x="158877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304800</xdr:rowOff>
    </xdr:to>
    <xdr:sp>
      <xdr:nvSpPr>
        <xdr:cNvPr id="7052" name="图片 2"/>
        <xdr:cNvSpPr>
          <a:spLocks noChangeAspect="1"/>
        </xdr:cNvSpPr>
      </xdr:nvSpPr>
      <xdr:spPr>
        <a:xfrm>
          <a:off x="158877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53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54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55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56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57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306070</xdr:rowOff>
    </xdr:to>
    <xdr:sp>
      <xdr:nvSpPr>
        <xdr:cNvPr id="7058" name="图片 2"/>
        <xdr:cNvSpPr>
          <a:spLocks noChangeAspect="1"/>
        </xdr:cNvSpPr>
      </xdr:nvSpPr>
      <xdr:spPr>
        <a:xfrm>
          <a:off x="4819650" y="67818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303530</xdr:rowOff>
    </xdr:to>
    <xdr:sp>
      <xdr:nvSpPr>
        <xdr:cNvPr id="7059" name="图片 2"/>
        <xdr:cNvSpPr>
          <a:spLocks noChangeAspect="1"/>
        </xdr:cNvSpPr>
      </xdr:nvSpPr>
      <xdr:spPr>
        <a:xfrm>
          <a:off x="4819650" y="6781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302895</xdr:rowOff>
    </xdr:to>
    <xdr:sp>
      <xdr:nvSpPr>
        <xdr:cNvPr id="7060" name="图片 2"/>
        <xdr:cNvSpPr>
          <a:spLocks noChangeAspect="1"/>
        </xdr:cNvSpPr>
      </xdr:nvSpPr>
      <xdr:spPr>
        <a:xfrm>
          <a:off x="4819650" y="6781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61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86</xdr:row>
      <xdr:rowOff>0</xdr:rowOff>
    </xdr:from>
    <xdr:to>
      <xdr:col>2</xdr:col>
      <xdr:colOff>595630</xdr:colOff>
      <xdr:row>86</xdr:row>
      <xdr:rowOff>176530</xdr:rowOff>
    </xdr:to>
    <xdr:sp>
      <xdr:nvSpPr>
        <xdr:cNvPr id="7062" name="图片 2"/>
        <xdr:cNvSpPr>
          <a:spLocks noChangeAspect="1"/>
        </xdr:cNvSpPr>
      </xdr:nvSpPr>
      <xdr:spPr>
        <a:xfrm>
          <a:off x="1588770" y="34734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63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64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65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66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67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68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300990</xdr:rowOff>
    </xdr:to>
    <xdr:sp>
      <xdr:nvSpPr>
        <xdr:cNvPr id="7069" name="图片 2"/>
        <xdr:cNvSpPr>
          <a:spLocks noChangeAspect="1"/>
        </xdr:cNvSpPr>
      </xdr:nvSpPr>
      <xdr:spPr>
        <a:xfrm>
          <a:off x="4819650" y="6781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300990</xdr:rowOff>
    </xdr:to>
    <xdr:sp>
      <xdr:nvSpPr>
        <xdr:cNvPr id="7070" name="图片 2"/>
        <xdr:cNvSpPr>
          <a:spLocks noChangeAspect="1"/>
        </xdr:cNvSpPr>
      </xdr:nvSpPr>
      <xdr:spPr>
        <a:xfrm>
          <a:off x="4819650" y="6781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71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316230</xdr:rowOff>
    </xdr:to>
    <xdr:sp>
      <xdr:nvSpPr>
        <xdr:cNvPr id="7072" name="图片 1"/>
        <xdr:cNvSpPr>
          <a:spLocks noChangeAspect="1"/>
        </xdr:cNvSpPr>
      </xdr:nvSpPr>
      <xdr:spPr>
        <a:xfrm>
          <a:off x="4847590" y="67818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73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74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75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76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312420</xdr:rowOff>
    </xdr:to>
    <xdr:sp>
      <xdr:nvSpPr>
        <xdr:cNvPr id="7077" name="图片 1"/>
        <xdr:cNvSpPr>
          <a:spLocks noChangeAspect="1"/>
        </xdr:cNvSpPr>
      </xdr:nvSpPr>
      <xdr:spPr>
        <a:xfrm>
          <a:off x="4847590" y="6781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78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79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300990</xdr:rowOff>
    </xdr:to>
    <xdr:sp>
      <xdr:nvSpPr>
        <xdr:cNvPr id="7080" name="图片 1"/>
        <xdr:cNvSpPr>
          <a:spLocks noChangeAspect="1"/>
        </xdr:cNvSpPr>
      </xdr:nvSpPr>
      <xdr:spPr>
        <a:xfrm>
          <a:off x="1981200" y="6781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081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082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16</xdr:row>
      <xdr:rowOff>87630</xdr:rowOff>
    </xdr:to>
    <xdr:sp>
      <xdr:nvSpPr>
        <xdr:cNvPr id="7083" name="图片 2"/>
        <xdr:cNvSpPr>
          <a:spLocks noChangeAspect="1"/>
        </xdr:cNvSpPr>
      </xdr:nvSpPr>
      <xdr:spPr>
        <a:xfrm>
          <a:off x="1588770" y="6781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84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85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86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87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301625</xdr:rowOff>
    </xdr:to>
    <xdr:sp>
      <xdr:nvSpPr>
        <xdr:cNvPr id="7088" name="图片 1"/>
        <xdr:cNvSpPr>
          <a:spLocks noChangeAspect="1"/>
        </xdr:cNvSpPr>
      </xdr:nvSpPr>
      <xdr:spPr>
        <a:xfrm>
          <a:off x="198120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16</xdr:row>
      <xdr:rowOff>68580</xdr:rowOff>
    </xdr:to>
    <xdr:sp>
      <xdr:nvSpPr>
        <xdr:cNvPr id="7089" name="图片 2"/>
        <xdr:cNvSpPr>
          <a:spLocks noChangeAspect="1"/>
        </xdr:cNvSpPr>
      </xdr:nvSpPr>
      <xdr:spPr>
        <a:xfrm>
          <a:off x="1588770" y="6781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304800</xdr:rowOff>
    </xdr:to>
    <xdr:sp>
      <xdr:nvSpPr>
        <xdr:cNvPr id="7090" name="图片 2"/>
        <xdr:cNvSpPr>
          <a:spLocks noChangeAspect="1"/>
        </xdr:cNvSpPr>
      </xdr:nvSpPr>
      <xdr:spPr>
        <a:xfrm>
          <a:off x="158877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304800</xdr:rowOff>
    </xdr:to>
    <xdr:sp>
      <xdr:nvSpPr>
        <xdr:cNvPr id="7091" name="图片 2"/>
        <xdr:cNvSpPr>
          <a:spLocks noChangeAspect="1"/>
        </xdr:cNvSpPr>
      </xdr:nvSpPr>
      <xdr:spPr>
        <a:xfrm>
          <a:off x="158877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92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93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94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304800</xdr:rowOff>
    </xdr:to>
    <xdr:sp>
      <xdr:nvSpPr>
        <xdr:cNvPr id="7095" name="图片 1"/>
        <xdr:cNvSpPr>
          <a:spLocks noChangeAspect="1"/>
        </xdr:cNvSpPr>
      </xdr:nvSpPr>
      <xdr:spPr>
        <a:xfrm>
          <a:off x="1981200" y="6781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988060</xdr:colOff>
      <xdr:row>15</xdr:row>
      <xdr:rowOff>314325</xdr:rowOff>
    </xdr:to>
    <xdr:sp>
      <xdr:nvSpPr>
        <xdr:cNvPr id="7096" name="图片 1"/>
        <xdr:cNvSpPr>
          <a:spLocks noChangeAspect="1"/>
        </xdr:cNvSpPr>
      </xdr:nvSpPr>
      <xdr:spPr>
        <a:xfrm>
          <a:off x="1981200" y="67818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16</xdr:row>
      <xdr:rowOff>139700</xdr:rowOff>
    </xdr:to>
    <xdr:sp>
      <xdr:nvSpPr>
        <xdr:cNvPr id="7097" name="图片 2"/>
        <xdr:cNvSpPr>
          <a:spLocks noChangeAspect="1"/>
        </xdr:cNvSpPr>
      </xdr:nvSpPr>
      <xdr:spPr>
        <a:xfrm>
          <a:off x="1588770" y="6781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098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303530</xdr:rowOff>
    </xdr:to>
    <xdr:sp>
      <xdr:nvSpPr>
        <xdr:cNvPr id="7099" name="图片 2"/>
        <xdr:cNvSpPr>
          <a:spLocks noChangeAspect="1"/>
        </xdr:cNvSpPr>
      </xdr:nvSpPr>
      <xdr:spPr>
        <a:xfrm>
          <a:off x="4819650" y="6781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302895</xdr:rowOff>
    </xdr:to>
    <xdr:sp>
      <xdr:nvSpPr>
        <xdr:cNvPr id="7100" name="图片 2"/>
        <xdr:cNvSpPr>
          <a:spLocks noChangeAspect="1"/>
        </xdr:cNvSpPr>
      </xdr:nvSpPr>
      <xdr:spPr>
        <a:xfrm>
          <a:off x="4819650" y="6781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01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02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03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04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05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06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16</xdr:row>
      <xdr:rowOff>78740</xdr:rowOff>
    </xdr:to>
    <xdr:sp>
      <xdr:nvSpPr>
        <xdr:cNvPr id="7107" name="图片 2"/>
        <xdr:cNvSpPr>
          <a:spLocks noChangeAspect="1"/>
        </xdr:cNvSpPr>
      </xdr:nvSpPr>
      <xdr:spPr>
        <a:xfrm>
          <a:off x="4819650" y="6781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16</xdr:row>
      <xdr:rowOff>78740</xdr:rowOff>
    </xdr:to>
    <xdr:sp>
      <xdr:nvSpPr>
        <xdr:cNvPr id="7108" name="图片 2"/>
        <xdr:cNvSpPr>
          <a:spLocks noChangeAspect="1"/>
        </xdr:cNvSpPr>
      </xdr:nvSpPr>
      <xdr:spPr>
        <a:xfrm>
          <a:off x="4819650" y="6781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304165</xdr:colOff>
      <xdr:row>15</xdr:row>
      <xdr:rowOff>334010</xdr:rowOff>
    </xdr:to>
    <xdr:sp>
      <xdr:nvSpPr>
        <xdr:cNvPr id="7109" name="图片 1"/>
        <xdr:cNvSpPr>
          <a:spLocks noChangeAspect="1"/>
        </xdr:cNvSpPr>
      </xdr:nvSpPr>
      <xdr:spPr>
        <a:xfrm>
          <a:off x="409575" y="67818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301625</xdr:rowOff>
    </xdr:to>
    <xdr:sp>
      <xdr:nvSpPr>
        <xdr:cNvPr id="7110" name="图片 1"/>
        <xdr:cNvSpPr>
          <a:spLocks noChangeAspect="1"/>
        </xdr:cNvSpPr>
      </xdr:nvSpPr>
      <xdr:spPr>
        <a:xfrm>
          <a:off x="1981200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314325</xdr:rowOff>
    </xdr:to>
    <xdr:sp>
      <xdr:nvSpPr>
        <xdr:cNvPr id="7111" name="图片 1"/>
        <xdr:cNvSpPr>
          <a:spLocks noChangeAspect="1"/>
        </xdr:cNvSpPr>
      </xdr:nvSpPr>
      <xdr:spPr>
        <a:xfrm>
          <a:off x="4847590" y="67818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301625</xdr:rowOff>
    </xdr:to>
    <xdr:sp>
      <xdr:nvSpPr>
        <xdr:cNvPr id="7112" name="图片 1"/>
        <xdr:cNvSpPr>
          <a:spLocks noChangeAspect="1"/>
        </xdr:cNvSpPr>
      </xdr:nvSpPr>
      <xdr:spPr>
        <a:xfrm>
          <a:off x="1981200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301625</xdr:rowOff>
    </xdr:to>
    <xdr:sp>
      <xdr:nvSpPr>
        <xdr:cNvPr id="7113" name="图片 1"/>
        <xdr:cNvSpPr>
          <a:spLocks noChangeAspect="1"/>
        </xdr:cNvSpPr>
      </xdr:nvSpPr>
      <xdr:spPr>
        <a:xfrm>
          <a:off x="1981200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301625</xdr:rowOff>
    </xdr:to>
    <xdr:sp>
      <xdr:nvSpPr>
        <xdr:cNvPr id="7114" name="图片 1"/>
        <xdr:cNvSpPr>
          <a:spLocks noChangeAspect="1"/>
        </xdr:cNvSpPr>
      </xdr:nvSpPr>
      <xdr:spPr>
        <a:xfrm>
          <a:off x="1981200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7115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7116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7117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118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119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120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301625</xdr:rowOff>
    </xdr:to>
    <xdr:sp>
      <xdr:nvSpPr>
        <xdr:cNvPr id="7121" name="图片 1"/>
        <xdr:cNvSpPr>
          <a:spLocks noChangeAspect="1"/>
        </xdr:cNvSpPr>
      </xdr:nvSpPr>
      <xdr:spPr>
        <a:xfrm>
          <a:off x="198120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300990</xdr:rowOff>
    </xdr:to>
    <xdr:sp>
      <xdr:nvSpPr>
        <xdr:cNvPr id="7122" name="图片 2"/>
        <xdr:cNvSpPr>
          <a:spLocks noChangeAspect="1"/>
        </xdr:cNvSpPr>
      </xdr:nvSpPr>
      <xdr:spPr>
        <a:xfrm>
          <a:off x="1588770" y="6781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301625</xdr:rowOff>
    </xdr:to>
    <xdr:sp>
      <xdr:nvSpPr>
        <xdr:cNvPr id="7123" name="图片 1"/>
        <xdr:cNvSpPr>
          <a:spLocks noChangeAspect="1"/>
        </xdr:cNvSpPr>
      </xdr:nvSpPr>
      <xdr:spPr>
        <a:xfrm>
          <a:off x="1981200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15</xdr:row>
      <xdr:rowOff>0</xdr:rowOff>
    </xdr:from>
    <xdr:to>
      <xdr:col>3</xdr:col>
      <xdr:colOff>756920</xdr:colOff>
      <xdr:row>15</xdr:row>
      <xdr:rowOff>313690</xdr:rowOff>
    </xdr:to>
    <xdr:sp>
      <xdr:nvSpPr>
        <xdr:cNvPr id="7124" name="图片 1"/>
        <xdr:cNvSpPr>
          <a:spLocks noChangeAspect="1"/>
        </xdr:cNvSpPr>
      </xdr:nvSpPr>
      <xdr:spPr>
        <a:xfrm>
          <a:off x="4999990" y="6781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301625</xdr:rowOff>
    </xdr:to>
    <xdr:sp>
      <xdr:nvSpPr>
        <xdr:cNvPr id="7125" name="图片 1"/>
        <xdr:cNvSpPr>
          <a:spLocks noChangeAspect="1"/>
        </xdr:cNvSpPr>
      </xdr:nvSpPr>
      <xdr:spPr>
        <a:xfrm>
          <a:off x="1981200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949960</xdr:colOff>
      <xdr:row>15</xdr:row>
      <xdr:rowOff>301625</xdr:rowOff>
    </xdr:to>
    <xdr:sp>
      <xdr:nvSpPr>
        <xdr:cNvPr id="7126" name="图片 1"/>
        <xdr:cNvSpPr>
          <a:spLocks noChangeAspect="1"/>
        </xdr:cNvSpPr>
      </xdr:nvSpPr>
      <xdr:spPr>
        <a:xfrm>
          <a:off x="1981200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264160</xdr:colOff>
      <xdr:row>15</xdr:row>
      <xdr:rowOff>301625</xdr:rowOff>
    </xdr:to>
    <xdr:sp>
      <xdr:nvSpPr>
        <xdr:cNvPr id="7127" name="图片 1"/>
        <xdr:cNvSpPr>
          <a:spLocks noChangeAspect="1"/>
        </xdr:cNvSpPr>
      </xdr:nvSpPr>
      <xdr:spPr>
        <a:xfrm>
          <a:off x="4524375" y="6781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306070</xdr:rowOff>
    </xdr:to>
    <xdr:sp>
      <xdr:nvSpPr>
        <xdr:cNvPr id="7128" name="图片 2"/>
        <xdr:cNvSpPr>
          <a:spLocks noChangeAspect="1"/>
        </xdr:cNvSpPr>
      </xdr:nvSpPr>
      <xdr:spPr>
        <a:xfrm>
          <a:off x="158877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306070</xdr:rowOff>
    </xdr:to>
    <xdr:sp>
      <xdr:nvSpPr>
        <xdr:cNvPr id="7129" name="图片 2"/>
        <xdr:cNvSpPr>
          <a:spLocks noChangeAspect="1"/>
        </xdr:cNvSpPr>
      </xdr:nvSpPr>
      <xdr:spPr>
        <a:xfrm>
          <a:off x="158877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130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131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132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306070</xdr:rowOff>
    </xdr:to>
    <xdr:sp>
      <xdr:nvSpPr>
        <xdr:cNvPr id="7133" name="图片 1"/>
        <xdr:cNvSpPr>
          <a:spLocks noChangeAspect="1"/>
        </xdr:cNvSpPr>
      </xdr:nvSpPr>
      <xdr:spPr>
        <a:xfrm>
          <a:off x="1981200" y="6781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15</xdr:row>
      <xdr:rowOff>0</xdr:rowOff>
    </xdr:from>
    <xdr:to>
      <xdr:col>2</xdr:col>
      <xdr:colOff>989965</xdr:colOff>
      <xdr:row>15</xdr:row>
      <xdr:rowOff>300355</xdr:rowOff>
    </xdr:to>
    <xdr:sp>
      <xdr:nvSpPr>
        <xdr:cNvPr id="7134" name="图片 1"/>
        <xdr:cNvSpPr>
          <a:spLocks noChangeAspect="1"/>
        </xdr:cNvSpPr>
      </xdr:nvSpPr>
      <xdr:spPr>
        <a:xfrm>
          <a:off x="1981200" y="6781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375285</xdr:rowOff>
    </xdr:to>
    <xdr:sp>
      <xdr:nvSpPr>
        <xdr:cNvPr id="7135" name="图片 2"/>
        <xdr:cNvSpPr>
          <a:spLocks noChangeAspect="1"/>
        </xdr:cNvSpPr>
      </xdr:nvSpPr>
      <xdr:spPr>
        <a:xfrm>
          <a:off x="1588770" y="67818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302895</xdr:rowOff>
    </xdr:to>
    <xdr:sp>
      <xdr:nvSpPr>
        <xdr:cNvPr id="7136" name="图片 2"/>
        <xdr:cNvSpPr>
          <a:spLocks noChangeAspect="1"/>
        </xdr:cNvSpPr>
      </xdr:nvSpPr>
      <xdr:spPr>
        <a:xfrm>
          <a:off x="4820285" y="6781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302895</xdr:rowOff>
    </xdr:to>
    <xdr:sp>
      <xdr:nvSpPr>
        <xdr:cNvPr id="7137" name="图片 2"/>
        <xdr:cNvSpPr>
          <a:spLocks noChangeAspect="1"/>
        </xdr:cNvSpPr>
      </xdr:nvSpPr>
      <xdr:spPr>
        <a:xfrm>
          <a:off x="4820285" y="6781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304800</xdr:rowOff>
    </xdr:to>
    <xdr:sp>
      <xdr:nvSpPr>
        <xdr:cNvPr id="7138" name="图片 2"/>
        <xdr:cNvSpPr>
          <a:spLocks noChangeAspect="1"/>
        </xdr:cNvSpPr>
      </xdr:nvSpPr>
      <xdr:spPr>
        <a:xfrm>
          <a:off x="4820285" y="67818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39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40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41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42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43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44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45" name="图片 2"/>
        <xdr:cNvSpPr>
          <a:spLocks noChangeAspect="1"/>
        </xdr:cNvSpPr>
      </xdr:nvSpPr>
      <xdr:spPr>
        <a:xfrm>
          <a:off x="4820285" y="6781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146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572135</xdr:colOff>
      <xdr:row>15</xdr:row>
      <xdr:rowOff>301625</xdr:rowOff>
    </xdr:to>
    <xdr:sp>
      <xdr:nvSpPr>
        <xdr:cNvPr id="7147" name="图片 2"/>
        <xdr:cNvSpPr>
          <a:spLocks noChangeAspect="1"/>
        </xdr:cNvSpPr>
      </xdr:nvSpPr>
      <xdr:spPr>
        <a:xfrm>
          <a:off x="4819650" y="6781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16</xdr:row>
      <xdr:rowOff>69215</xdr:rowOff>
    </xdr:to>
    <xdr:sp>
      <xdr:nvSpPr>
        <xdr:cNvPr id="7148" name="图片 2"/>
        <xdr:cNvSpPr>
          <a:spLocks noChangeAspect="1"/>
        </xdr:cNvSpPr>
      </xdr:nvSpPr>
      <xdr:spPr>
        <a:xfrm>
          <a:off x="1588770" y="67818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304165</xdr:rowOff>
    </xdr:to>
    <xdr:sp>
      <xdr:nvSpPr>
        <xdr:cNvPr id="7149" name="图片 2"/>
        <xdr:cNvSpPr>
          <a:spLocks noChangeAspect="1"/>
        </xdr:cNvSpPr>
      </xdr:nvSpPr>
      <xdr:spPr>
        <a:xfrm>
          <a:off x="1588770" y="6781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15</xdr:row>
      <xdr:rowOff>0</xdr:rowOff>
    </xdr:from>
    <xdr:to>
      <xdr:col>2</xdr:col>
      <xdr:colOff>587375</xdr:colOff>
      <xdr:row>15</xdr:row>
      <xdr:rowOff>303530</xdr:rowOff>
    </xdr:to>
    <xdr:sp>
      <xdr:nvSpPr>
        <xdr:cNvPr id="7150" name="图片 2"/>
        <xdr:cNvSpPr>
          <a:spLocks noChangeAspect="1"/>
        </xdr:cNvSpPr>
      </xdr:nvSpPr>
      <xdr:spPr>
        <a:xfrm>
          <a:off x="1579880" y="6781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7151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572135</xdr:colOff>
      <xdr:row>15</xdr:row>
      <xdr:rowOff>304800</xdr:rowOff>
    </xdr:to>
    <xdr:sp>
      <xdr:nvSpPr>
        <xdr:cNvPr id="7152" name="图片 2"/>
        <xdr:cNvSpPr>
          <a:spLocks noChangeAspect="1"/>
        </xdr:cNvSpPr>
      </xdr:nvSpPr>
      <xdr:spPr>
        <a:xfrm>
          <a:off x="4819650" y="67818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313690</xdr:rowOff>
    </xdr:to>
    <xdr:sp>
      <xdr:nvSpPr>
        <xdr:cNvPr id="7153" name="图片 1"/>
        <xdr:cNvSpPr>
          <a:spLocks noChangeAspect="1"/>
        </xdr:cNvSpPr>
      </xdr:nvSpPr>
      <xdr:spPr>
        <a:xfrm>
          <a:off x="4846320" y="6781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15</xdr:row>
      <xdr:rowOff>0</xdr:rowOff>
    </xdr:from>
    <xdr:to>
      <xdr:col>3</xdr:col>
      <xdr:colOff>601980</xdr:colOff>
      <xdr:row>15</xdr:row>
      <xdr:rowOff>311150</xdr:rowOff>
    </xdr:to>
    <xdr:sp>
      <xdr:nvSpPr>
        <xdr:cNvPr id="7154" name="图片 1"/>
        <xdr:cNvSpPr>
          <a:spLocks noChangeAspect="1"/>
        </xdr:cNvSpPr>
      </xdr:nvSpPr>
      <xdr:spPr>
        <a:xfrm>
          <a:off x="4846320" y="67818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55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314325</xdr:rowOff>
    </xdr:to>
    <xdr:sp>
      <xdr:nvSpPr>
        <xdr:cNvPr id="7156" name="图片 1"/>
        <xdr:cNvSpPr>
          <a:spLocks noChangeAspect="1"/>
        </xdr:cNvSpPr>
      </xdr:nvSpPr>
      <xdr:spPr>
        <a:xfrm>
          <a:off x="4847590" y="67818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57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58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59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60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311150</xdr:rowOff>
    </xdr:to>
    <xdr:sp>
      <xdr:nvSpPr>
        <xdr:cNvPr id="7161" name="图片 1"/>
        <xdr:cNvSpPr>
          <a:spLocks noChangeAspect="1"/>
        </xdr:cNvSpPr>
      </xdr:nvSpPr>
      <xdr:spPr>
        <a:xfrm>
          <a:off x="4847590" y="6781800"/>
          <a:ext cx="2819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62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63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64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86</xdr:row>
      <xdr:rowOff>0</xdr:rowOff>
    </xdr:from>
    <xdr:to>
      <xdr:col>3</xdr:col>
      <xdr:colOff>596265</xdr:colOff>
      <xdr:row>86</xdr:row>
      <xdr:rowOff>160655</xdr:rowOff>
    </xdr:to>
    <xdr:sp>
      <xdr:nvSpPr>
        <xdr:cNvPr id="7165" name="图片 2"/>
        <xdr:cNvSpPr>
          <a:spLocks noChangeAspect="1"/>
        </xdr:cNvSpPr>
      </xdr:nvSpPr>
      <xdr:spPr>
        <a:xfrm>
          <a:off x="4819650" y="34734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66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167" name="图片 2"/>
        <xdr:cNvSpPr>
          <a:spLocks noChangeAspect="1"/>
        </xdr:cNvSpPr>
      </xdr:nvSpPr>
      <xdr:spPr>
        <a:xfrm>
          <a:off x="4819650" y="6781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68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314325</xdr:rowOff>
    </xdr:to>
    <xdr:sp>
      <xdr:nvSpPr>
        <xdr:cNvPr id="7169" name="图片 1"/>
        <xdr:cNvSpPr>
          <a:spLocks noChangeAspect="1"/>
        </xdr:cNvSpPr>
      </xdr:nvSpPr>
      <xdr:spPr>
        <a:xfrm>
          <a:off x="4847590" y="67818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0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1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2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3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311150</xdr:rowOff>
    </xdr:to>
    <xdr:sp>
      <xdr:nvSpPr>
        <xdr:cNvPr id="7174" name="图片 1"/>
        <xdr:cNvSpPr>
          <a:spLocks noChangeAspect="1"/>
        </xdr:cNvSpPr>
      </xdr:nvSpPr>
      <xdr:spPr>
        <a:xfrm>
          <a:off x="4847590" y="6781800"/>
          <a:ext cx="2819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5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6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7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304165</xdr:colOff>
      <xdr:row>15</xdr:row>
      <xdr:rowOff>333375</xdr:rowOff>
    </xdr:to>
    <xdr:sp>
      <xdr:nvSpPr>
        <xdr:cNvPr id="7178" name="图片 1"/>
        <xdr:cNvSpPr>
          <a:spLocks noChangeAspect="1"/>
        </xdr:cNvSpPr>
      </xdr:nvSpPr>
      <xdr:spPr>
        <a:xfrm>
          <a:off x="409575" y="67818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79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314325</xdr:rowOff>
    </xdr:to>
    <xdr:sp>
      <xdr:nvSpPr>
        <xdr:cNvPr id="7180" name="图片 1"/>
        <xdr:cNvSpPr>
          <a:spLocks noChangeAspect="1"/>
        </xdr:cNvSpPr>
      </xdr:nvSpPr>
      <xdr:spPr>
        <a:xfrm>
          <a:off x="4847590" y="67818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81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82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83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7184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7185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300355</xdr:rowOff>
    </xdr:to>
    <xdr:sp>
      <xdr:nvSpPr>
        <xdr:cNvPr id="7186" name="图片 2"/>
        <xdr:cNvSpPr>
          <a:spLocks noChangeAspect="1"/>
        </xdr:cNvSpPr>
      </xdr:nvSpPr>
      <xdr:spPr>
        <a:xfrm>
          <a:off x="1588770" y="6781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301625</xdr:rowOff>
    </xdr:to>
    <xdr:sp>
      <xdr:nvSpPr>
        <xdr:cNvPr id="7187" name="图片 1"/>
        <xdr:cNvSpPr>
          <a:spLocks noChangeAspect="1"/>
        </xdr:cNvSpPr>
      </xdr:nvSpPr>
      <xdr:spPr>
        <a:xfrm>
          <a:off x="1980565" y="6781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301625</xdr:rowOff>
    </xdr:to>
    <xdr:sp>
      <xdr:nvSpPr>
        <xdr:cNvPr id="7188" name="图片 1"/>
        <xdr:cNvSpPr>
          <a:spLocks noChangeAspect="1"/>
        </xdr:cNvSpPr>
      </xdr:nvSpPr>
      <xdr:spPr>
        <a:xfrm>
          <a:off x="1980565" y="6781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301625</xdr:rowOff>
    </xdr:to>
    <xdr:sp>
      <xdr:nvSpPr>
        <xdr:cNvPr id="7189" name="图片 1"/>
        <xdr:cNvSpPr>
          <a:spLocks noChangeAspect="1"/>
        </xdr:cNvSpPr>
      </xdr:nvSpPr>
      <xdr:spPr>
        <a:xfrm>
          <a:off x="1980565" y="6781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301625</xdr:rowOff>
    </xdr:to>
    <xdr:sp>
      <xdr:nvSpPr>
        <xdr:cNvPr id="7190" name="图片 1"/>
        <xdr:cNvSpPr>
          <a:spLocks noChangeAspect="1"/>
        </xdr:cNvSpPr>
      </xdr:nvSpPr>
      <xdr:spPr>
        <a:xfrm>
          <a:off x="1980565" y="6781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301625</xdr:rowOff>
    </xdr:to>
    <xdr:sp>
      <xdr:nvSpPr>
        <xdr:cNvPr id="7191" name="图片 2"/>
        <xdr:cNvSpPr>
          <a:spLocks noChangeAspect="1"/>
        </xdr:cNvSpPr>
      </xdr:nvSpPr>
      <xdr:spPr>
        <a:xfrm>
          <a:off x="1588770" y="6781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92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</xdr:row>
      <xdr:rowOff>0</xdr:rowOff>
    </xdr:from>
    <xdr:to>
      <xdr:col>3</xdr:col>
      <xdr:colOff>605155</xdr:colOff>
      <xdr:row>15</xdr:row>
      <xdr:rowOff>310515</xdr:rowOff>
    </xdr:to>
    <xdr:sp>
      <xdr:nvSpPr>
        <xdr:cNvPr id="7193" name="图片 1"/>
        <xdr:cNvSpPr>
          <a:spLocks noChangeAspect="1"/>
        </xdr:cNvSpPr>
      </xdr:nvSpPr>
      <xdr:spPr>
        <a:xfrm>
          <a:off x="4847590" y="67818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94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95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951230</xdr:colOff>
      <xdr:row>15</xdr:row>
      <xdr:rowOff>300990</xdr:rowOff>
    </xdr:to>
    <xdr:sp>
      <xdr:nvSpPr>
        <xdr:cNvPr id="7196" name="图片 1"/>
        <xdr:cNvSpPr>
          <a:spLocks noChangeAspect="1"/>
        </xdr:cNvSpPr>
      </xdr:nvSpPr>
      <xdr:spPr>
        <a:xfrm>
          <a:off x="1980565" y="6781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304800</xdr:rowOff>
    </xdr:to>
    <xdr:sp>
      <xdr:nvSpPr>
        <xdr:cNvPr id="7197" name="图片 2"/>
        <xdr:cNvSpPr>
          <a:spLocks noChangeAspect="1"/>
        </xdr:cNvSpPr>
      </xdr:nvSpPr>
      <xdr:spPr>
        <a:xfrm>
          <a:off x="1588770" y="67818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304800</xdr:rowOff>
    </xdr:to>
    <xdr:sp>
      <xdr:nvSpPr>
        <xdr:cNvPr id="7198" name="图片 2"/>
        <xdr:cNvSpPr>
          <a:spLocks noChangeAspect="1"/>
        </xdr:cNvSpPr>
      </xdr:nvSpPr>
      <xdr:spPr>
        <a:xfrm>
          <a:off x="1588770" y="67818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304800</xdr:rowOff>
    </xdr:to>
    <xdr:sp>
      <xdr:nvSpPr>
        <xdr:cNvPr id="7199" name="图片 1"/>
        <xdr:cNvSpPr>
          <a:spLocks noChangeAspect="1"/>
        </xdr:cNvSpPr>
      </xdr:nvSpPr>
      <xdr:spPr>
        <a:xfrm>
          <a:off x="1980565" y="67818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304800</xdr:rowOff>
    </xdr:to>
    <xdr:sp>
      <xdr:nvSpPr>
        <xdr:cNvPr id="7200" name="图片 1"/>
        <xdr:cNvSpPr>
          <a:spLocks noChangeAspect="1"/>
        </xdr:cNvSpPr>
      </xdr:nvSpPr>
      <xdr:spPr>
        <a:xfrm>
          <a:off x="1980565" y="67818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304800</xdr:rowOff>
    </xdr:to>
    <xdr:sp>
      <xdr:nvSpPr>
        <xdr:cNvPr id="7201" name="图片 1"/>
        <xdr:cNvSpPr>
          <a:spLocks noChangeAspect="1"/>
        </xdr:cNvSpPr>
      </xdr:nvSpPr>
      <xdr:spPr>
        <a:xfrm>
          <a:off x="1980565" y="67818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304800</xdr:rowOff>
    </xdr:to>
    <xdr:sp>
      <xdr:nvSpPr>
        <xdr:cNvPr id="7202" name="图片 1"/>
        <xdr:cNvSpPr>
          <a:spLocks noChangeAspect="1"/>
        </xdr:cNvSpPr>
      </xdr:nvSpPr>
      <xdr:spPr>
        <a:xfrm>
          <a:off x="1980565" y="67818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300355</xdr:rowOff>
    </xdr:to>
    <xdr:sp>
      <xdr:nvSpPr>
        <xdr:cNvPr id="7203" name="图片 1"/>
        <xdr:cNvSpPr>
          <a:spLocks noChangeAspect="1"/>
        </xdr:cNvSpPr>
      </xdr:nvSpPr>
      <xdr:spPr>
        <a:xfrm>
          <a:off x="1980565" y="67818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597535</xdr:colOff>
      <xdr:row>15</xdr:row>
      <xdr:rowOff>374015</xdr:rowOff>
    </xdr:to>
    <xdr:sp>
      <xdr:nvSpPr>
        <xdr:cNvPr id="7204" name="图片 2"/>
        <xdr:cNvSpPr>
          <a:spLocks noChangeAspect="1"/>
        </xdr:cNvSpPr>
      </xdr:nvSpPr>
      <xdr:spPr>
        <a:xfrm>
          <a:off x="1588770" y="67818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15</xdr:row>
      <xdr:rowOff>0</xdr:rowOff>
    </xdr:from>
    <xdr:to>
      <xdr:col>3</xdr:col>
      <xdr:colOff>596265</xdr:colOff>
      <xdr:row>15</xdr:row>
      <xdr:rowOff>301625</xdr:rowOff>
    </xdr:to>
    <xdr:sp>
      <xdr:nvSpPr>
        <xdr:cNvPr id="7205" name="图片 2"/>
        <xdr:cNvSpPr>
          <a:spLocks noChangeAspect="1"/>
        </xdr:cNvSpPr>
      </xdr:nvSpPr>
      <xdr:spPr>
        <a:xfrm>
          <a:off x="4821555" y="67818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15</xdr:row>
      <xdr:rowOff>0</xdr:rowOff>
    </xdr:from>
    <xdr:to>
      <xdr:col>3</xdr:col>
      <xdr:colOff>890905</xdr:colOff>
      <xdr:row>15</xdr:row>
      <xdr:rowOff>301625</xdr:rowOff>
    </xdr:to>
    <xdr:sp>
      <xdr:nvSpPr>
        <xdr:cNvPr id="7206" name="图片 2"/>
        <xdr:cNvSpPr>
          <a:spLocks noChangeAspect="1"/>
        </xdr:cNvSpPr>
      </xdr:nvSpPr>
      <xdr:spPr>
        <a:xfrm>
          <a:off x="4821555" y="6781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15</xdr:row>
      <xdr:rowOff>0</xdr:rowOff>
    </xdr:from>
    <xdr:to>
      <xdr:col>2</xdr:col>
      <xdr:colOff>595630</xdr:colOff>
      <xdr:row>15</xdr:row>
      <xdr:rowOff>301625</xdr:rowOff>
    </xdr:to>
    <xdr:sp>
      <xdr:nvSpPr>
        <xdr:cNvPr id="7207" name="图片 2"/>
        <xdr:cNvSpPr>
          <a:spLocks noChangeAspect="1"/>
        </xdr:cNvSpPr>
      </xdr:nvSpPr>
      <xdr:spPr>
        <a:xfrm>
          <a:off x="1588770" y="6781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86</xdr:row>
      <xdr:rowOff>0</xdr:rowOff>
    </xdr:from>
    <xdr:to>
      <xdr:col>2</xdr:col>
      <xdr:colOff>991235</xdr:colOff>
      <xdr:row>86</xdr:row>
      <xdr:rowOff>203200</xdr:rowOff>
    </xdr:to>
    <xdr:sp>
      <xdr:nvSpPr>
        <xdr:cNvPr id="7208" name="图片 1"/>
        <xdr:cNvSpPr>
          <a:spLocks noChangeAspect="1"/>
        </xdr:cNvSpPr>
      </xdr:nvSpPr>
      <xdr:spPr>
        <a:xfrm>
          <a:off x="1980565" y="34734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86</xdr:row>
      <xdr:rowOff>0</xdr:rowOff>
    </xdr:from>
    <xdr:to>
      <xdr:col>2</xdr:col>
      <xdr:colOff>923925</xdr:colOff>
      <xdr:row>86</xdr:row>
      <xdr:rowOff>196215</xdr:rowOff>
    </xdr:to>
    <xdr:sp>
      <xdr:nvSpPr>
        <xdr:cNvPr id="7209" name="图片 1"/>
        <xdr:cNvSpPr>
          <a:spLocks noChangeAspect="1"/>
        </xdr:cNvSpPr>
      </xdr:nvSpPr>
      <xdr:spPr>
        <a:xfrm>
          <a:off x="1952625" y="34734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86</xdr:row>
      <xdr:rowOff>0</xdr:rowOff>
    </xdr:from>
    <xdr:to>
      <xdr:col>2</xdr:col>
      <xdr:colOff>1038225</xdr:colOff>
      <xdr:row>86</xdr:row>
      <xdr:rowOff>202565</xdr:rowOff>
    </xdr:to>
    <xdr:sp>
      <xdr:nvSpPr>
        <xdr:cNvPr id="7210" name="图片 1"/>
        <xdr:cNvSpPr>
          <a:spLocks noChangeAspect="1"/>
        </xdr:cNvSpPr>
      </xdr:nvSpPr>
      <xdr:spPr>
        <a:xfrm>
          <a:off x="1944370" y="34734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302895</xdr:rowOff>
    </xdr:to>
    <xdr:sp>
      <xdr:nvSpPr>
        <xdr:cNvPr id="7211" name="图片 1"/>
        <xdr:cNvSpPr>
          <a:spLocks noChangeAspect="1"/>
        </xdr:cNvSpPr>
      </xdr:nvSpPr>
      <xdr:spPr>
        <a:xfrm>
          <a:off x="1980565" y="6781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15</xdr:row>
      <xdr:rowOff>0</xdr:rowOff>
    </xdr:from>
    <xdr:to>
      <xdr:col>2</xdr:col>
      <xdr:colOff>991235</xdr:colOff>
      <xdr:row>15</xdr:row>
      <xdr:rowOff>302895</xdr:rowOff>
    </xdr:to>
    <xdr:sp>
      <xdr:nvSpPr>
        <xdr:cNvPr id="7212" name="图片 1"/>
        <xdr:cNvSpPr>
          <a:spLocks noChangeAspect="1"/>
        </xdr:cNvSpPr>
      </xdr:nvSpPr>
      <xdr:spPr>
        <a:xfrm>
          <a:off x="1980565" y="6781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15</xdr:row>
      <xdr:rowOff>0</xdr:rowOff>
    </xdr:from>
    <xdr:to>
      <xdr:col>2</xdr:col>
      <xdr:colOff>591185</xdr:colOff>
      <xdr:row>15</xdr:row>
      <xdr:rowOff>304800</xdr:rowOff>
    </xdr:to>
    <xdr:sp>
      <xdr:nvSpPr>
        <xdr:cNvPr id="7213" name="图片 2"/>
        <xdr:cNvSpPr>
          <a:spLocks noChangeAspect="1"/>
        </xdr:cNvSpPr>
      </xdr:nvSpPr>
      <xdr:spPr>
        <a:xfrm>
          <a:off x="1590040" y="67818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</xdr:row>
      <xdr:rowOff>0</xdr:rowOff>
    </xdr:from>
    <xdr:to>
      <xdr:col>1</xdr:col>
      <xdr:colOff>750570</xdr:colOff>
      <xdr:row>15</xdr:row>
      <xdr:rowOff>304800</xdr:rowOff>
    </xdr:to>
    <xdr:sp>
      <xdr:nvSpPr>
        <xdr:cNvPr id="7214" name="图片 1"/>
        <xdr:cNvSpPr>
          <a:spLocks noChangeAspect="1"/>
        </xdr:cNvSpPr>
      </xdr:nvSpPr>
      <xdr:spPr>
        <a:xfrm>
          <a:off x="857250" y="6781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15</xdr:row>
      <xdr:rowOff>0</xdr:rowOff>
    </xdr:from>
    <xdr:to>
      <xdr:col>2</xdr:col>
      <xdr:colOff>1038225</xdr:colOff>
      <xdr:row>15</xdr:row>
      <xdr:rowOff>304800</xdr:rowOff>
    </xdr:to>
    <xdr:sp>
      <xdr:nvSpPr>
        <xdr:cNvPr id="7215" name="图片 1"/>
        <xdr:cNvSpPr>
          <a:spLocks noChangeAspect="1"/>
        </xdr:cNvSpPr>
      </xdr:nvSpPr>
      <xdr:spPr>
        <a:xfrm>
          <a:off x="1944370" y="67818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15</xdr:row>
      <xdr:rowOff>0</xdr:rowOff>
    </xdr:from>
    <xdr:to>
      <xdr:col>3</xdr:col>
      <xdr:colOff>601345</xdr:colOff>
      <xdr:row>16</xdr:row>
      <xdr:rowOff>65405</xdr:rowOff>
    </xdr:to>
    <xdr:sp>
      <xdr:nvSpPr>
        <xdr:cNvPr id="7216" name="图片 2"/>
        <xdr:cNvSpPr>
          <a:spLocks noChangeAspect="1"/>
        </xdr:cNvSpPr>
      </xdr:nvSpPr>
      <xdr:spPr>
        <a:xfrm>
          <a:off x="4819650" y="67818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217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218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219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220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2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222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23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2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7225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2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2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2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2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230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231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232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233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234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235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3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7237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38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239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40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241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7242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175895</xdr:rowOff>
    </xdr:to>
    <xdr:sp>
      <xdr:nvSpPr>
        <xdr:cNvPr id="7243" name="图片 2"/>
        <xdr:cNvSpPr>
          <a:spLocks noChangeAspect="1"/>
        </xdr:cNvSpPr>
      </xdr:nvSpPr>
      <xdr:spPr>
        <a:xfrm>
          <a:off x="1588770" y="7175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244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245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4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247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4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4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5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5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5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5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5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5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5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5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58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5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260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6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6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6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6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7265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266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267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176530</xdr:rowOff>
    </xdr:to>
    <xdr:sp>
      <xdr:nvSpPr>
        <xdr:cNvPr id="7269" name="图片 2"/>
        <xdr:cNvSpPr>
          <a:spLocks noChangeAspect="1"/>
        </xdr:cNvSpPr>
      </xdr:nvSpPr>
      <xdr:spPr>
        <a:xfrm>
          <a:off x="1588770" y="7175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70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7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7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7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7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7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276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277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279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8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8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8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284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8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8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287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88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89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7290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9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9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9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9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29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7296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7297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7298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99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300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301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302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303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7304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305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306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307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308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309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310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311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312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313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314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315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316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317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318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319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320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321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322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23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24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25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26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27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28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29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330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33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332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333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334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7335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175895</xdr:rowOff>
    </xdr:to>
    <xdr:sp>
      <xdr:nvSpPr>
        <xdr:cNvPr id="7336" name="图片 2"/>
        <xdr:cNvSpPr>
          <a:spLocks noChangeAspect="1"/>
        </xdr:cNvSpPr>
      </xdr:nvSpPr>
      <xdr:spPr>
        <a:xfrm>
          <a:off x="1588770" y="7175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337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338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3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340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4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4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4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34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345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7346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4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4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4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5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5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35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5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354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5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5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57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358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359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360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361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362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363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6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7365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366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367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176530</xdr:rowOff>
    </xdr:to>
    <xdr:sp>
      <xdr:nvSpPr>
        <xdr:cNvPr id="7369" name="图片 2"/>
        <xdr:cNvSpPr>
          <a:spLocks noChangeAspect="1"/>
        </xdr:cNvSpPr>
      </xdr:nvSpPr>
      <xdr:spPr>
        <a:xfrm>
          <a:off x="1588770" y="7175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70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7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7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7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7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37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376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377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379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8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8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8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384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8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8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387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388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389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7390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9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9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9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9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39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7396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397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398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399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400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401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402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7403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7404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0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406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407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0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09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10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1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1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1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414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415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7416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417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418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419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420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421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422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423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424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425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426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427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428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429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430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16</xdr:row>
      <xdr:rowOff>0</xdr:rowOff>
    </xdr:from>
    <xdr:to>
      <xdr:col>3</xdr:col>
      <xdr:colOff>756920</xdr:colOff>
      <xdr:row>16</xdr:row>
      <xdr:rowOff>313690</xdr:rowOff>
    </xdr:to>
    <xdr:sp>
      <xdr:nvSpPr>
        <xdr:cNvPr id="7431" name="图片 1"/>
        <xdr:cNvSpPr>
          <a:spLocks noChangeAspect="1"/>
        </xdr:cNvSpPr>
      </xdr:nvSpPr>
      <xdr:spPr>
        <a:xfrm>
          <a:off x="4999990" y="717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432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433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264160</xdr:colOff>
      <xdr:row>16</xdr:row>
      <xdr:rowOff>301625</xdr:rowOff>
    </xdr:to>
    <xdr:sp>
      <xdr:nvSpPr>
        <xdr:cNvPr id="7434" name="图片 1"/>
        <xdr:cNvSpPr>
          <a:spLocks noChangeAspect="1"/>
        </xdr:cNvSpPr>
      </xdr:nvSpPr>
      <xdr:spPr>
        <a:xfrm>
          <a:off x="4524375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435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436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437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438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439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440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441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442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443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444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445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46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47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48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49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50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51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52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453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454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69215</xdr:rowOff>
    </xdr:to>
    <xdr:sp>
      <xdr:nvSpPr>
        <xdr:cNvPr id="7455" name="图片 2"/>
        <xdr:cNvSpPr>
          <a:spLocks noChangeAspect="1"/>
        </xdr:cNvSpPr>
      </xdr:nvSpPr>
      <xdr:spPr>
        <a:xfrm>
          <a:off x="1588770" y="7175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7456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457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458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304800</xdr:rowOff>
    </xdr:to>
    <xdr:sp>
      <xdr:nvSpPr>
        <xdr:cNvPr id="7459" name="图片 2"/>
        <xdr:cNvSpPr>
          <a:spLocks noChangeAspect="1"/>
        </xdr:cNvSpPr>
      </xdr:nvSpPr>
      <xdr:spPr>
        <a:xfrm>
          <a:off x="4819650" y="7175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460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311150</xdr:rowOff>
    </xdr:to>
    <xdr:sp>
      <xdr:nvSpPr>
        <xdr:cNvPr id="7461" name="图片 1"/>
        <xdr:cNvSpPr>
          <a:spLocks noChangeAspect="1"/>
        </xdr:cNvSpPr>
      </xdr:nvSpPr>
      <xdr:spPr>
        <a:xfrm>
          <a:off x="4846320" y="7175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6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463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6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6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6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6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311785</xdr:rowOff>
    </xdr:to>
    <xdr:sp>
      <xdr:nvSpPr>
        <xdr:cNvPr id="7468" name="图片 1"/>
        <xdr:cNvSpPr>
          <a:spLocks noChangeAspect="1"/>
        </xdr:cNvSpPr>
      </xdr:nvSpPr>
      <xdr:spPr>
        <a:xfrm>
          <a:off x="4847590" y="7175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6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7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7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160655</xdr:rowOff>
    </xdr:to>
    <xdr:sp>
      <xdr:nvSpPr>
        <xdr:cNvPr id="7472" name="图片 2"/>
        <xdr:cNvSpPr>
          <a:spLocks noChangeAspect="1"/>
        </xdr:cNvSpPr>
      </xdr:nvSpPr>
      <xdr:spPr>
        <a:xfrm>
          <a:off x="4819650" y="7175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7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47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7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476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7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7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7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8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311785</xdr:rowOff>
    </xdr:to>
    <xdr:sp>
      <xdr:nvSpPr>
        <xdr:cNvPr id="7481" name="图片 1"/>
        <xdr:cNvSpPr>
          <a:spLocks noChangeAspect="1"/>
        </xdr:cNvSpPr>
      </xdr:nvSpPr>
      <xdr:spPr>
        <a:xfrm>
          <a:off x="4847590" y="7175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8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8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8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333375</xdr:rowOff>
    </xdr:to>
    <xdr:sp>
      <xdr:nvSpPr>
        <xdr:cNvPr id="7485" name="图片 1"/>
        <xdr:cNvSpPr>
          <a:spLocks noChangeAspect="1"/>
        </xdr:cNvSpPr>
      </xdr:nvSpPr>
      <xdr:spPr>
        <a:xfrm>
          <a:off x="409575" y="7175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8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487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8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8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9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491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492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300355</xdr:rowOff>
    </xdr:to>
    <xdr:sp>
      <xdr:nvSpPr>
        <xdr:cNvPr id="7493" name="图片 2"/>
        <xdr:cNvSpPr>
          <a:spLocks noChangeAspect="1"/>
        </xdr:cNvSpPr>
      </xdr:nvSpPr>
      <xdr:spPr>
        <a:xfrm>
          <a:off x="158877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494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495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496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497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498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49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310515</xdr:rowOff>
    </xdr:to>
    <xdr:sp>
      <xdr:nvSpPr>
        <xdr:cNvPr id="7500" name="图片 1"/>
        <xdr:cNvSpPr>
          <a:spLocks noChangeAspect="1"/>
        </xdr:cNvSpPr>
      </xdr:nvSpPr>
      <xdr:spPr>
        <a:xfrm>
          <a:off x="4847590" y="7175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50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50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50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504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505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506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507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508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509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300355</xdr:rowOff>
    </xdr:to>
    <xdr:sp>
      <xdr:nvSpPr>
        <xdr:cNvPr id="7510" name="图片 1"/>
        <xdr:cNvSpPr>
          <a:spLocks noChangeAspect="1"/>
        </xdr:cNvSpPr>
      </xdr:nvSpPr>
      <xdr:spPr>
        <a:xfrm>
          <a:off x="1980565" y="7175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374015</xdr:rowOff>
    </xdr:to>
    <xdr:sp>
      <xdr:nvSpPr>
        <xdr:cNvPr id="7511" name="图片 2"/>
        <xdr:cNvSpPr>
          <a:spLocks noChangeAspect="1"/>
        </xdr:cNvSpPr>
      </xdr:nvSpPr>
      <xdr:spPr>
        <a:xfrm>
          <a:off x="1588770" y="7175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12" name="图片 2"/>
        <xdr:cNvSpPr>
          <a:spLocks noChangeAspect="1"/>
        </xdr:cNvSpPr>
      </xdr:nvSpPr>
      <xdr:spPr>
        <a:xfrm>
          <a:off x="4821555" y="717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890905</xdr:colOff>
      <xdr:row>16</xdr:row>
      <xdr:rowOff>301625</xdr:rowOff>
    </xdr:to>
    <xdr:sp>
      <xdr:nvSpPr>
        <xdr:cNvPr id="7513" name="图片 2"/>
        <xdr:cNvSpPr>
          <a:spLocks noChangeAspect="1"/>
        </xdr:cNvSpPr>
      </xdr:nvSpPr>
      <xdr:spPr>
        <a:xfrm>
          <a:off x="4821555" y="7175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1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515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516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517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518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19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520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2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2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7523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2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2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2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2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528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529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530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531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532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533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3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7535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3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537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38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539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7540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175895</xdr:rowOff>
    </xdr:to>
    <xdr:sp>
      <xdr:nvSpPr>
        <xdr:cNvPr id="7541" name="图片 2"/>
        <xdr:cNvSpPr>
          <a:spLocks noChangeAspect="1"/>
        </xdr:cNvSpPr>
      </xdr:nvSpPr>
      <xdr:spPr>
        <a:xfrm>
          <a:off x="1588770" y="7175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542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543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4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545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4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47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4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49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50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5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5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5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5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5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5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57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558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5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6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6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6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7563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564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565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176530</xdr:rowOff>
    </xdr:to>
    <xdr:sp>
      <xdr:nvSpPr>
        <xdr:cNvPr id="7567" name="图片 2"/>
        <xdr:cNvSpPr>
          <a:spLocks noChangeAspect="1"/>
        </xdr:cNvSpPr>
      </xdr:nvSpPr>
      <xdr:spPr>
        <a:xfrm>
          <a:off x="1588770" y="7175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69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70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7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7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7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574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575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7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577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7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8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582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8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8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58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8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58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7588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8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9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9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9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59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7594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7595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7596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59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598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599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600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601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7602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603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604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605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606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607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608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609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610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611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612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613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614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615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616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617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618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619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620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21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22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23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24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25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26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27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628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629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630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63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632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7633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175895</xdr:rowOff>
    </xdr:to>
    <xdr:sp>
      <xdr:nvSpPr>
        <xdr:cNvPr id="7634" name="图片 2"/>
        <xdr:cNvSpPr>
          <a:spLocks noChangeAspect="1"/>
        </xdr:cNvSpPr>
      </xdr:nvSpPr>
      <xdr:spPr>
        <a:xfrm>
          <a:off x="1588770" y="7175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635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636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37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638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3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4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4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64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643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7644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4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4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4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4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4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650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5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652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5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5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5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656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657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658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659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660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661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6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7663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664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665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176530</xdr:rowOff>
    </xdr:to>
    <xdr:sp>
      <xdr:nvSpPr>
        <xdr:cNvPr id="7667" name="图片 2"/>
        <xdr:cNvSpPr>
          <a:spLocks noChangeAspect="1"/>
        </xdr:cNvSpPr>
      </xdr:nvSpPr>
      <xdr:spPr>
        <a:xfrm>
          <a:off x="1588770" y="7175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69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70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7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7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67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674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675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7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677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7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8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682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8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8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68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68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68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7688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8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9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9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9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69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7694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695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696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697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698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699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700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7701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7702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0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704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705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0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0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0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09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10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1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712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713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7714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715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716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717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718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719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720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721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722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723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724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725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726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727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728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16</xdr:row>
      <xdr:rowOff>0</xdr:rowOff>
    </xdr:from>
    <xdr:to>
      <xdr:col>3</xdr:col>
      <xdr:colOff>756920</xdr:colOff>
      <xdr:row>16</xdr:row>
      <xdr:rowOff>313690</xdr:rowOff>
    </xdr:to>
    <xdr:sp>
      <xdr:nvSpPr>
        <xdr:cNvPr id="7729" name="图片 1"/>
        <xdr:cNvSpPr>
          <a:spLocks noChangeAspect="1"/>
        </xdr:cNvSpPr>
      </xdr:nvSpPr>
      <xdr:spPr>
        <a:xfrm>
          <a:off x="4999990" y="717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730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731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264160</xdr:colOff>
      <xdr:row>16</xdr:row>
      <xdr:rowOff>301625</xdr:rowOff>
    </xdr:to>
    <xdr:sp>
      <xdr:nvSpPr>
        <xdr:cNvPr id="7732" name="图片 1"/>
        <xdr:cNvSpPr>
          <a:spLocks noChangeAspect="1"/>
        </xdr:cNvSpPr>
      </xdr:nvSpPr>
      <xdr:spPr>
        <a:xfrm>
          <a:off x="4524375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733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734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735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736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737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738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739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740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741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742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743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44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45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46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47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48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49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50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75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752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69215</xdr:rowOff>
    </xdr:to>
    <xdr:sp>
      <xdr:nvSpPr>
        <xdr:cNvPr id="7753" name="图片 2"/>
        <xdr:cNvSpPr>
          <a:spLocks noChangeAspect="1"/>
        </xdr:cNvSpPr>
      </xdr:nvSpPr>
      <xdr:spPr>
        <a:xfrm>
          <a:off x="1588770" y="7175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7754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755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756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304800</xdr:rowOff>
    </xdr:to>
    <xdr:sp>
      <xdr:nvSpPr>
        <xdr:cNvPr id="7757" name="图片 2"/>
        <xdr:cNvSpPr>
          <a:spLocks noChangeAspect="1"/>
        </xdr:cNvSpPr>
      </xdr:nvSpPr>
      <xdr:spPr>
        <a:xfrm>
          <a:off x="4819650" y="7175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758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311150</xdr:rowOff>
    </xdr:to>
    <xdr:sp>
      <xdr:nvSpPr>
        <xdr:cNvPr id="7759" name="图片 1"/>
        <xdr:cNvSpPr>
          <a:spLocks noChangeAspect="1"/>
        </xdr:cNvSpPr>
      </xdr:nvSpPr>
      <xdr:spPr>
        <a:xfrm>
          <a:off x="4846320" y="7175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761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311785</xdr:rowOff>
    </xdr:to>
    <xdr:sp>
      <xdr:nvSpPr>
        <xdr:cNvPr id="7766" name="图片 1"/>
        <xdr:cNvSpPr>
          <a:spLocks noChangeAspect="1"/>
        </xdr:cNvSpPr>
      </xdr:nvSpPr>
      <xdr:spPr>
        <a:xfrm>
          <a:off x="4847590" y="7175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6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160655</xdr:rowOff>
    </xdr:to>
    <xdr:sp>
      <xdr:nvSpPr>
        <xdr:cNvPr id="7770" name="图片 2"/>
        <xdr:cNvSpPr>
          <a:spLocks noChangeAspect="1"/>
        </xdr:cNvSpPr>
      </xdr:nvSpPr>
      <xdr:spPr>
        <a:xfrm>
          <a:off x="4819650" y="7175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7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77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7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774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7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7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7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7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311785</xdr:rowOff>
    </xdr:to>
    <xdr:sp>
      <xdr:nvSpPr>
        <xdr:cNvPr id="7779" name="图片 1"/>
        <xdr:cNvSpPr>
          <a:spLocks noChangeAspect="1"/>
        </xdr:cNvSpPr>
      </xdr:nvSpPr>
      <xdr:spPr>
        <a:xfrm>
          <a:off x="4847590" y="7175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8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8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8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333375</xdr:rowOff>
    </xdr:to>
    <xdr:sp>
      <xdr:nvSpPr>
        <xdr:cNvPr id="7783" name="图片 1"/>
        <xdr:cNvSpPr>
          <a:spLocks noChangeAspect="1"/>
        </xdr:cNvSpPr>
      </xdr:nvSpPr>
      <xdr:spPr>
        <a:xfrm>
          <a:off x="409575" y="7175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8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785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8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8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8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789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790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300355</xdr:rowOff>
    </xdr:to>
    <xdr:sp>
      <xdr:nvSpPr>
        <xdr:cNvPr id="7791" name="图片 2"/>
        <xdr:cNvSpPr>
          <a:spLocks noChangeAspect="1"/>
        </xdr:cNvSpPr>
      </xdr:nvSpPr>
      <xdr:spPr>
        <a:xfrm>
          <a:off x="158877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792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793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794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795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796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9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310515</xdr:rowOff>
    </xdr:to>
    <xdr:sp>
      <xdr:nvSpPr>
        <xdr:cNvPr id="7798" name="图片 1"/>
        <xdr:cNvSpPr>
          <a:spLocks noChangeAspect="1"/>
        </xdr:cNvSpPr>
      </xdr:nvSpPr>
      <xdr:spPr>
        <a:xfrm>
          <a:off x="4847590" y="7175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79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80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80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802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803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804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805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806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807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300355</xdr:rowOff>
    </xdr:to>
    <xdr:sp>
      <xdr:nvSpPr>
        <xdr:cNvPr id="7808" name="图片 1"/>
        <xdr:cNvSpPr>
          <a:spLocks noChangeAspect="1"/>
        </xdr:cNvSpPr>
      </xdr:nvSpPr>
      <xdr:spPr>
        <a:xfrm>
          <a:off x="1980565" y="7175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374015</xdr:rowOff>
    </xdr:to>
    <xdr:sp>
      <xdr:nvSpPr>
        <xdr:cNvPr id="7809" name="图片 2"/>
        <xdr:cNvSpPr>
          <a:spLocks noChangeAspect="1"/>
        </xdr:cNvSpPr>
      </xdr:nvSpPr>
      <xdr:spPr>
        <a:xfrm>
          <a:off x="1588770" y="7175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810" name="图片 2"/>
        <xdr:cNvSpPr>
          <a:spLocks noChangeAspect="1"/>
        </xdr:cNvSpPr>
      </xdr:nvSpPr>
      <xdr:spPr>
        <a:xfrm>
          <a:off x="4821555" y="717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890905</xdr:colOff>
      <xdr:row>16</xdr:row>
      <xdr:rowOff>301625</xdr:rowOff>
    </xdr:to>
    <xdr:sp>
      <xdr:nvSpPr>
        <xdr:cNvPr id="7811" name="图片 2"/>
        <xdr:cNvSpPr>
          <a:spLocks noChangeAspect="1"/>
        </xdr:cNvSpPr>
      </xdr:nvSpPr>
      <xdr:spPr>
        <a:xfrm>
          <a:off x="4821555" y="7175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81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86</xdr:row>
      <xdr:rowOff>0</xdr:rowOff>
    </xdr:from>
    <xdr:to>
      <xdr:col>2</xdr:col>
      <xdr:colOff>991235</xdr:colOff>
      <xdr:row>86</xdr:row>
      <xdr:rowOff>201295</xdr:rowOff>
    </xdr:to>
    <xdr:sp>
      <xdr:nvSpPr>
        <xdr:cNvPr id="7813" name="图片 1"/>
        <xdr:cNvSpPr>
          <a:spLocks noChangeAspect="1"/>
        </xdr:cNvSpPr>
      </xdr:nvSpPr>
      <xdr:spPr>
        <a:xfrm>
          <a:off x="1980565" y="34734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</xdr:row>
      <xdr:rowOff>0</xdr:rowOff>
    </xdr:from>
    <xdr:to>
      <xdr:col>1</xdr:col>
      <xdr:colOff>750570</xdr:colOff>
      <xdr:row>16</xdr:row>
      <xdr:rowOff>56515</xdr:rowOff>
    </xdr:to>
    <xdr:sp>
      <xdr:nvSpPr>
        <xdr:cNvPr id="7814" name="图片 1"/>
        <xdr:cNvSpPr>
          <a:spLocks noChangeAspect="1"/>
        </xdr:cNvSpPr>
      </xdr:nvSpPr>
      <xdr:spPr>
        <a:xfrm>
          <a:off x="857250" y="67818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15</xdr:row>
      <xdr:rowOff>0</xdr:rowOff>
    </xdr:from>
    <xdr:to>
      <xdr:col>2</xdr:col>
      <xdr:colOff>591185</xdr:colOff>
      <xdr:row>16</xdr:row>
      <xdr:rowOff>63500</xdr:rowOff>
    </xdr:to>
    <xdr:sp>
      <xdr:nvSpPr>
        <xdr:cNvPr id="7815" name="图片 1"/>
        <xdr:cNvSpPr>
          <a:spLocks noChangeAspect="1"/>
        </xdr:cNvSpPr>
      </xdr:nvSpPr>
      <xdr:spPr>
        <a:xfrm>
          <a:off x="1617980" y="67818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</xdr:row>
      <xdr:rowOff>0</xdr:rowOff>
    </xdr:from>
    <xdr:to>
      <xdr:col>1</xdr:col>
      <xdr:colOff>750570</xdr:colOff>
      <xdr:row>16</xdr:row>
      <xdr:rowOff>56515</xdr:rowOff>
    </xdr:to>
    <xdr:sp>
      <xdr:nvSpPr>
        <xdr:cNvPr id="7816" name="图片 1"/>
        <xdr:cNvSpPr>
          <a:spLocks noChangeAspect="1"/>
        </xdr:cNvSpPr>
      </xdr:nvSpPr>
      <xdr:spPr>
        <a:xfrm>
          <a:off x="857250" y="67818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</xdr:row>
      <xdr:rowOff>0</xdr:rowOff>
    </xdr:from>
    <xdr:to>
      <xdr:col>1</xdr:col>
      <xdr:colOff>750570</xdr:colOff>
      <xdr:row>16</xdr:row>
      <xdr:rowOff>56515</xdr:rowOff>
    </xdr:to>
    <xdr:sp>
      <xdr:nvSpPr>
        <xdr:cNvPr id="7817" name="图片 1"/>
        <xdr:cNvSpPr>
          <a:spLocks noChangeAspect="1"/>
        </xdr:cNvSpPr>
      </xdr:nvSpPr>
      <xdr:spPr>
        <a:xfrm>
          <a:off x="857250" y="67818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</xdr:row>
      <xdr:rowOff>0</xdr:rowOff>
    </xdr:from>
    <xdr:to>
      <xdr:col>1</xdr:col>
      <xdr:colOff>750570</xdr:colOff>
      <xdr:row>16</xdr:row>
      <xdr:rowOff>56515</xdr:rowOff>
    </xdr:to>
    <xdr:sp>
      <xdr:nvSpPr>
        <xdr:cNvPr id="7818" name="图片 1"/>
        <xdr:cNvSpPr>
          <a:spLocks noChangeAspect="1"/>
        </xdr:cNvSpPr>
      </xdr:nvSpPr>
      <xdr:spPr>
        <a:xfrm>
          <a:off x="857250" y="67818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15</xdr:row>
      <xdr:rowOff>0</xdr:rowOff>
    </xdr:from>
    <xdr:to>
      <xdr:col>1</xdr:col>
      <xdr:colOff>750570</xdr:colOff>
      <xdr:row>15</xdr:row>
      <xdr:rowOff>306070</xdr:rowOff>
    </xdr:to>
    <xdr:sp>
      <xdr:nvSpPr>
        <xdr:cNvPr id="7819" name="图片 1"/>
        <xdr:cNvSpPr>
          <a:spLocks noChangeAspect="1"/>
        </xdr:cNvSpPr>
      </xdr:nvSpPr>
      <xdr:spPr>
        <a:xfrm>
          <a:off x="857250" y="6781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15</xdr:row>
      <xdr:rowOff>0</xdr:rowOff>
    </xdr:from>
    <xdr:to>
      <xdr:col>2</xdr:col>
      <xdr:colOff>1038225</xdr:colOff>
      <xdr:row>15</xdr:row>
      <xdr:rowOff>306070</xdr:rowOff>
    </xdr:to>
    <xdr:sp>
      <xdr:nvSpPr>
        <xdr:cNvPr id="7820" name="图片 1"/>
        <xdr:cNvSpPr>
          <a:spLocks noChangeAspect="1"/>
        </xdr:cNvSpPr>
      </xdr:nvSpPr>
      <xdr:spPr>
        <a:xfrm>
          <a:off x="1944370" y="67818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203200</xdr:rowOff>
    </xdr:to>
    <xdr:sp>
      <xdr:nvSpPr>
        <xdr:cNvPr id="7821" name="图片 1"/>
        <xdr:cNvSpPr>
          <a:spLocks noChangeAspect="1"/>
        </xdr:cNvSpPr>
      </xdr:nvSpPr>
      <xdr:spPr>
        <a:xfrm>
          <a:off x="1980565" y="717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16</xdr:row>
      <xdr:rowOff>0</xdr:rowOff>
    </xdr:from>
    <xdr:to>
      <xdr:col>2</xdr:col>
      <xdr:colOff>607695</xdr:colOff>
      <xdr:row>16</xdr:row>
      <xdr:rowOff>176530</xdr:rowOff>
    </xdr:to>
    <xdr:sp>
      <xdr:nvSpPr>
        <xdr:cNvPr id="7822" name="图片 2"/>
        <xdr:cNvSpPr>
          <a:spLocks noChangeAspect="1"/>
        </xdr:cNvSpPr>
      </xdr:nvSpPr>
      <xdr:spPr>
        <a:xfrm>
          <a:off x="1598295" y="71755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203200</xdr:rowOff>
    </xdr:to>
    <xdr:sp>
      <xdr:nvSpPr>
        <xdr:cNvPr id="7823" name="图片 1"/>
        <xdr:cNvSpPr>
          <a:spLocks noChangeAspect="1"/>
        </xdr:cNvSpPr>
      </xdr:nvSpPr>
      <xdr:spPr>
        <a:xfrm>
          <a:off x="1980565" y="717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24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25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26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27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28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29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0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1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2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3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4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5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6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7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8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839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40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571500</xdr:colOff>
      <xdr:row>67</xdr:row>
      <xdr:rowOff>301625</xdr:rowOff>
    </xdr:to>
    <xdr:sp>
      <xdr:nvSpPr>
        <xdr:cNvPr id="7841" name="图片 2"/>
        <xdr:cNvSpPr>
          <a:spLocks noChangeAspect="1"/>
        </xdr:cNvSpPr>
      </xdr:nvSpPr>
      <xdr:spPr>
        <a:xfrm>
          <a:off x="4819650" y="27254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42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43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44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7845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7846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7847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312420</xdr:rowOff>
    </xdr:to>
    <xdr:sp>
      <xdr:nvSpPr>
        <xdr:cNvPr id="7848" name="图片 1"/>
        <xdr:cNvSpPr>
          <a:spLocks noChangeAspect="1"/>
        </xdr:cNvSpPr>
      </xdr:nvSpPr>
      <xdr:spPr>
        <a:xfrm>
          <a:off x="4846320" y="27254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49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50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300355</xdr:rowOff>
    </xdr:to>
    <xdr:sp>
      <xdr:nvSpPr>
        <xdr:cNvPr id="7851" name="图片 2"/>
        <xdr:cNvSpPr>
          <a:spLocks noChangeAspect="1"/>
        </xdr:cNvSpPr>
      </xdr:nvSpPr>
      <xdr:spPr>
        <a:xfrm>
          <a:off x="1589405" y="27254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5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53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5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55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56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57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7858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7859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860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861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862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863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6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306070</xdr:rowOff>
    </xdr:to>
    <xdr:sp>
      <xdr:nvSpPr>
        <xdr:cNvPr id="7865" name="图片 2"/>
        <xdr:cNvSpPr>
          <a:spLocks noChangeAspect="1"/>
        </xdr:cNvSpPr>
      </xdr:nvSpPr>
      <xdr:spPr>
        <a:xfrm>
          <a:off x="4819650" y="27254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303530</xdr:rowOff>
    </xdr:to>
    <xdr:sp>
      <xdr:nvSpPr>
        <xdr:cNvPr id="7866" name="图片 2"/>
        <xdr:cNvSpPr>
          <a:spLocks noChangeAspect="1"/>
        </xdr:cNvSpPr>
      </xdr:nvSpPr>
      <xdr:spPr>
        <a:xfrm>
          <a:off x="4819650" y="27254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7867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68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869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70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71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7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73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87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7875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7876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877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878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879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880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881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7882" name="图片 2"/>
        <xdr:cNvSpPr>
          <a:spLocks noChangeAspect="1"/>
        </xdr:cNvSpPr>
      </xdr:nvSpPr>
      <xdr:spPr>
        <a:xfrm>
          <a:off x="4819650" y="27254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883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884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885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886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887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888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889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314960</xdr:rowOff>
    </xdr:to>
    <xdr:sp>
      <xdr:nvSpPr>
        <xdr:cNvPr id="7890" name="图片 1"/>
        <xdr:cNvSpPr>
          <a:spLocks noChangeAspect="1"/>
        </xdr:cNvSpPr>
      </xdr:nvSpPr>
      <xdr:spPr>
        <a:xfrm>
          <a:off x="4847590" y="27254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891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892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893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7894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7895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7896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897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898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899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900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7901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02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313690</xdr:rowOff>
    </xdr:to>
    <xdr:sp>
      <xdr:nvSpPr>
        <xdr:cNvPr id="7903" name="图片 1"/>
        <xdr:cNvSpPr>
          <a:spLocks noChangeAspect="1"/>
        </xdr:cNvSpPr>
      </xdr:nvSpPr>
      <xdr:spPr>
        <a:xfrm>
          <a:off x="4847590" y="27254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04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05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06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7907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7908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7909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7910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7911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7912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300355</xdr:rowOff>
    </xdr:to>
    <xdr:sp>
      <xdr:nvSpPr>
        <xdr:cNvPr id="7913" name="图片 1"/>
        <xdr:cNvSpPr>
          <a:spLocks noChangeAspect="1"/>
        </xdr:cNvSpPr>
      </xdr:nvSpPr>
      <xdr:spPr>
        <a:xfrm>
          <a:off x="1981200" y="272542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375285</xdr:rowOff>
    </xdr:to>
    <xdr:sp>
      <xdr:nvSpPr>
        <xdr:cNvPr id="7914" name="图片 2"/>
        <xdr:cNvSpPr>
          <a:spLocks noChangeAspect="1"/>
        </xdr:cNvSpPr>
      </xdr:nvSpPr>
      <xdr:spPr>
        <a:xfrm>
          <a:off x="1589405" y="27254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7915" name="图片 2"/>
        <xdr:cNvSpPr>
          <a:spLocks noChangeAspect="1"/>
        </xdr:cNvSpPr>
      </xdr:nvSpPr>
      <xdr:spPr>
        <a:xfrm>
          <a:off x="4820920" y="27254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7916" name="图片 2"/>
        <xdr:cNvSpPr>
          <a:spLocks noChangeAspect="1"/>
        </xdr:cNvSpPr>
      </xdr:nvSpPr>
      <xdr:spPr>
        <a:xfrm>
          <a:off x="4820920" y="27254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311785</xdr:rowOff>
    </xdr:to>
    <xdr:sp>
      <xdr:nvSpPr>
        <xdr:cNvPr id="7917" name="图片 1"/>
        <xdr:cNvSpPr>
          <a:spLocks noChangeAspect="1"/>
        </xdr:cNvSpPr>
      </xdr:nvSpPr>
      <xdr:spPr>
        <a:xfrm>
          <a:off x="4846320" y="27254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18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571500</xdr:colOff>
      <xdr:row>67</xdr:row>
      <xdr:rowOff>301625</xdr:rowOff>
    </xdr:to>
    <xdr:sp>
      <xdr:nvSpPr>
        <xdr:cNvPr id="7919" name="图片 2"/>
        <xdr:cNvSpPr>
          <a:spLocks noChangeAspect="1"/>
        </xdr:cNvSpPr>
      </xdr:nvSpPr>
      <xdr:spPr>
        <a:xfrm>
          <a:off x="4819650" y="27254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20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21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22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7923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7924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7925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312420</xdr:rowOff>
    </xdr:to>
    <xdr:sp>
      <xdr:nvSpPr>
        <xdr:cNvPr id="7926" name="图片 1"/>
        <xdr:cNvSpPr>
          <a:spLocks noChangeAspect="1"/>
        </xdr:cNvSpPr>
      </xdr:nvSpPr>
      <xdr:spPr>
        <a:xfrm>
          <a:off x="4846320" y="27254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27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28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300355</xdr:rowOff>
    </xdr:to>
    <xdr:sp>
      <xdr:nvSpPr>
        <xdr:cNvPr id="7929" name="图片 2"/>
        <xdr:cNvSpPr>
          <a:spLocks noChangeAspect="1"/>
        </xdr:cNvSpPr>
      </xdr:nvSpPr>
      <xdr:spPr>
        <a:xfrm>
          <a:off x="1589405" y="27254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30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31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3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33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3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35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7936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7937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938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939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940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7941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4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306070</xdr:rowOff>
    </xdr:to>
    <xdr:sp>
      <xdr:nvSpPr>
        <xdr:cNvPr id="7943" name="图片 2"/>
        <xdr:cNvSpPr>
          <a:spLocks noChangeAspect="1"/>
        </xdr:cNvSpPr>
      </xdr:nvSpPr>
      <xdr:spPr>
        <a:xfrm>
          <a:off x="4819650" y="27254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303530</xdr:rowOff>
    </xdr:to>
    <xdr:sp>
      <xdr:nvSpPr>
        <xdr:cNvPr id="7944" name="图片 2"/>
        <xdr:cNvSpPr>
          <a:spLocks noChangeAspect="1"/>
        </xdr:cNvSpPr>
      </xdr:nvSpPr>
      <xdr:spPr>
        <a:xfrm>
          <a:off x="4819650" y="27254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7945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46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7947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48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49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50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51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795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7953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7954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955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956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957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7958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959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7960" name="图片 2"/>
        <xdr:cNvSpPr>
          <a:spLocks noChangeAspect="1"/>
        </xdr:cNvSpPr>
      </xdr:nvSpPr>
      <xdr:spPr>
        <a:xfrm>
          <a:off x="4819650" y="27254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961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962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963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964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965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7966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67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314960</xdr:rowOff>
    </xdr:to>
    <xdr:sp>
      <xdr:nvSpPr>
        <xdr:cNvPr id="7968" name="图片 1"/>
        <xdr:cNvSpPr>
          <a:spLocks noChangeAspect="1"/>
        </xdr:cNvSpPr>
      </xdr:nvSpPr>
      <xdr:spPr>
        <a:xfrm>
          <a:off x="4847590" y="27254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69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70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71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7972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7973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7974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975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976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977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7978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7979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80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313690</xdr:rowOff>
    </xdr:to>
    <xdr:sp>
      <xdr:nvSpPr>
        <xdr:cNvPr id="7981" name="图片 1"/>
        <xdr:cNvSpPr>
          <a:spLocks noChangeAspect="1"/>
        </xdr:cNvSpPr>
      </xdr:nvSpPr>
      <xdr:spPr>
        <a:xfrm>
          <a:off x="4847590" y="27254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82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83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7984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7985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7986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7987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7988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7989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375285</xdr:rowOff>
    </xdr:to>
    <xdr:sp>
      <xdr:nvSpPr>
        <xdr:cNvPr id="7990" name="图片 2"/>
        <xdr:cNvSpPr>
          <a:spLocks noChangeAspect="1"/>
        </xdr:cNvSpPr>
      </xdr:nvSpPr>
      <xdr:spPr>
        <a:xfrm>
          <a:off x="1589405" y="27254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7991" name="图片 2"/>
        <xdr:cNvSpPr>
          <a:spLocks noChangeAspect="1"/>
        </xdr:cNvSpPr>
      </xdr:nvSpPr>
      <xdr:spPr>
        <a:xfrm>
          <a:off x="4820920" y="27254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7992" name="图片 2"/>
        <xdr:cNvSpPr>
          <a:spLocks noChangeAspect="1"/>
        </xdr:cNvSpPr>
      </xdr:nvSpPr>
      <xdr:spPr>
        <a:xfrm>
          <a:off x="4820920" y="27254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311785</xdr:rowOff>
    </xdr:to>
    <xdr:sp>
      <xdr:nvSpPr>
        <xdr:cNvPr id="7993" name="图片 1"/>
        <xdr:cNvSpPr>
          <a:spLocks noChangeAspect="1"/>
        </xdr:cNvSpPr>
      </xdr:nvSpPr>
      <xdr:spPr>
        <a:xfrm>
          <a:off x="4846320" y="27254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994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995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996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997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998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7999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0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1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2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3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4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5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6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7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8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302260</xdr:rowOff>
    </xdr:to>
    <xdr:sp>
      <xdr:nvSpPr>
        <xdr:cNvPr id="8009" name="图片 2"/>
        <xdr:cNvSpPr>
          <a:spLocks noChangeAspect="1"/>
        </xdr:cNvSpPr>
      </xdr:nvSpPr>
      <xdr:spPr>
        <a:xfrm>
          <a:off x="4819650" y="27254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10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571500</xdr:colOff>
      <xdr:row>67</xdr:row>
      <xdr:rowOff>301625</xdr:rowOff>
    </xdr:to>
    <xdr:sp>
      <xdr:nvSpPr>
        <xdr:cNvPr id="8011" name="图片 2"/>
        <xdr:cNvSpPr>
          <a:spLocks noChangeAspect="1"/>
        </xdr:cNvSpPr>
      </xdr:nvSpPr>
      <xdr:spPr>
        <a:xfrm>
          <a:off x="4819650" y="27254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12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13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14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8015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8016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8017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312420</xdr:rowOff>
    </xdr:to>
    <xdr:sp>
      <xdr:nvSpPr>
        <xdr:cNvPr id="8018" name="图片 1"/>
        <xdr:cNvSpPr>
          <a:spLocks noChangeAspect="1"/>
        </xdr:cNvSpPr>
      </xdr:nvSpPr>
      <xdr:spPr>
        <a:xfrm>
          <a:off x="4846320" y="27254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19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20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300355</xdr:rowOff>
    </xdr:to>
    <xdr:sp>
      <xdr:nvSpPr>
        <xdr:cNvPr id="8021" name="图片 2"/>
        <xdr:cNvSpPr>
          <a:spLocks noChangeAspect="1"/>
        </xdr:cNvSpPr>
      </xdr:nvSpPr>
      <xdr:spPr>
        <a:xfrm>
          <a:off x="1589405" y="27254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2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23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2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25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26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27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8028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8029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030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031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032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033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3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306070</xdr:rowOff>
    </xdr:to>
    <xdr:sp>
      <xdr:nvSpPr>
        <xdr:cNvPr id="8035" name="图片 2"/>
        <xdr:cNvSpPr>
          <a:spLocks noChangeAspect="1"/>
        </xdr:cNvSpPr>
      </xdr:nvSpPr>
      <xdr:spPr>
        <a:xfrm>
          <a:off x="4819650" y="27254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303530</xdr:rowOff>
    </xdr:to>
    <xdr:sp>
      <xdr:nvSpPr>
        <xdr:cNvPr id="8036" name="图片 2"/>
        <xdr:cNvSpPr>
          <a:spLocks noChangeAspect="1"/>
        </xdr:cNvSpPr>
      </xdr:nvSpPr>
      <xdr:spPr>
        <a:xfrm>
          <a:off x="4819650" y="27254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8037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38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39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40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41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4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43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04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8045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8046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047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048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049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050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051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8052" name="图片 2"/>
        <xdr:cNvSpPr>
          <a:spLocks noChangeAspect="1"/>
        </xdr:cNvSpPr>
      </xdr:nvSpPr>
      <xdr:spPr>
        <a:xfrm>
          <a:off x="4819650" y="27254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053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054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055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056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057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058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59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314960</xdr:rowOff>
    </xdr:to>
    <xdr:sp>
      <xdr:nvSpPr>
        <xdr:cNvPr id="8060" name="图片 1"/>
        <xdr:cNvSpPr>
          <a:spLocks noChangeAspect="1"/>
        </xdr:cNvSpPr>
      </xdr:nvSpPr>
      <xdr:spPr>
        <a:xfrm>
          <a:off x="4847590" y="27254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61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62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63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8064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8065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8066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067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068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069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070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8071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72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313690</xdr:rowOff>
    </xdr:to>
    <xdr:sp>
      <xdr:nvSpPr>
        <xdr:cNvPr id="8073" name="图片 1"/>
        <xdr:cNvSpPr>
          <a:spLocks noChangeAspect="1"/>
        </xdr:cNvSpPr>
      </xdr:nvSpPr>
      <xdr:spPr>
        <a:xfrm>
          <a:off x="4847590" y="27254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74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75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076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8077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8078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8079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8080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8081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8082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300355</xdr:rowOff>
    </xdr:to>
    <xdr:sp>
      <xdr:nvSpPr>
        <xdr:cNvPr id="8083" name="图片 1"/>
        <xdr:cNvSpPr>
          <a:spLocks noChangeAspect="1"/>
        </xdr:cNvSpPr>
      </xdr:nvSpPr>
      <xdr:spPr>
        <a:xfrm>
          <a:off x="1981200" y="272542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375285</xdr:rowOff>
    </xdr:to>
    <xdr:sp>
      <xdr:nvSpPr>
        <xdr:cNvPr id="8084" name="图片 2"/>
        <xdr:cNvSpPr>
          <a:spLocks noChangeAspect="1"/>
        </xdr:cNvSpPr>
      </xdr:nvSpPr>
      <xdr:spPr>
        <a:xfrm>
          <a:off x="1589405" y="27254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8085" name="图片 2"/>
        <xdr:cNvSpPr>
          <a:spLocks noChangeAspect="1"/>
        </xdr:cNvSpPr>
      </xdr:nvSpPr>
      <xdr:spPr>
        <a:xfrm>
          <a:off x="4820920" y="27254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8086" name="图片 2"/>
        <xdr:cNvSpPr>
          <a:spLocks noChangeAspect="1"/>
        </xdr:cNvSpPr>
      </xdr:nvSpPr>
      <xdr:spPr>
        <a:xfrm>
          <a:off x="4820920" y="27254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311785</xdr:rowOff>
    </xdr:to>
    <xdr:sp>
      <xdr:nvSpPr>
        <xdr:cNvPr id="8087" name="图片 1"/>
        <xdr:cNvSpPr>
          <a:spLocks noChangeAspect="1"/>
        </xdr:cNvSpPr>
      </xdr:nvSpPr>
      <xdr:spPr>
        <a:xfrm>
          <a:off x="4846320" y="27254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88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571500</xdr:colOff>
      <xdr:row>67</xdr:row>
      <xdr:rowOff>301625</xdr:rowOff>
    </xdr:to>
    <xdr:sp>
      <xdr:nvSpPr>
        <xdr:cNvPr id="8089" name="图片 2"/>
        <xdr:cNvSpPr>
          <a:spLocks noChangeAspect="1"/>
        </xdr:cNvSpPr>
      </xdr:nvSpPr>
      <xdr:spPr>
        <a:xfrm>
          <a:off x="4819650" y="27254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90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91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92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8093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8094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313690</xdr:rowOff>
    </xdr:to>
    <xdr:sp>
      <xdr:nvSpPr>
        <xdr:cNvPr id="8095" name="图片 1"/>
        <xdr:cNvSpPr>
          <a:spLocks noChangeAspect="1"/>
        </xdr:cNvSpPr>
      </xdr:nvSpPr>
      <xdr:spPr>
        <a:xfrm>
          <a:off x="4846320" y="27254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67</xdr:row>
      <xdr:rowOff>0</xdr:rowOff>
    </xdr:from>
    <xdr:to>
      <xdr:col>3</xdr:col>
      <xdr:colOff>601980</xdr:colOff>
      <xdr:row>67</xdr:row>
      <xdr:rowOff>312420</xdr:rowOff>
    </xdr:to>
    <xdr:sp>
      <xdr:nvSpPr>
        <xdr:cNvPr id="8096" name="图片 1"/>
        <xdr:cNvSpPr>
          <a:spLocks noChangeAspect="1"/>
        </xdr:cNvSpPr>
      </xdr:nvSpPr>
      <xdr:spPr>
        <a:xfrm>
          <a:off x="4846320" y="27254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97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098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300355</xdr:rowOff>
    </xdr:to>
    <xdr:sp>
      <xdr:nvSpPr>
        <xdr:cNvPr id="8099" name="图片 2"/>
        <xdr:cNvSpPr>
          <a:spLocks noChangeAspect="1"/>
        </xdr:cNvSpPr>
      </xdr:nvSpPr>
      <xdr:spPr>
        <a:xfrm>
          <a:off x="1589405" y="27254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00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01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0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03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04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105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8106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306070</xdr:rowOff>
    </xdr:to>
    <xdr:sp>
      <xdr:nvSpPr>
        <xdr:cNvPr id="8107" name="图片 2"/>
        <xdr:cNvSpPr>
          <a:spLocks noChangeAspect="1"/>
        </xdr:cNvSpPr>
      </xdr:nvSpPr>
      <xdr:spPr>
        <a:xfrm>
          <a:off x="1589405" y="27254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108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109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110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306070</xdr:rowOff>
    </xdr:to>
    <xdr:sp>
      <xdr:nvSpPr>
        <xdr:cNvPr id="8111" name="图片 1"/>
        <xdr:cNvSpPr>
          <a:spLocks noChangeAspect="1"/>
        </xdr:cNvSpPr>
      </xdr:nvSpPr>
      <xdr:spPr>
        <a:xfrm>
          <a:off x="1981200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1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306070</xdr:rowOff>
    </xdr:to>
    <xdr:sp>
      <xdr:nvSpPr>
        <xdr:cNvPr id="8113" name="图片 2"/>
        <xdr:cNvSpPr>
          <a:spLocks noChangeAspect="1"/>
        </xdr:cNvSpPr>
      </xdr:nvSpPr>
      <xdr:spPr>
        <a:xfrm>
          <a:off x="4819650" y="27254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303530</xdr:rowOff>
    </xdr:to>
    <xdr:sp>
      <xdr:nvSpPr>
        <xdr:cNvPr id="8114" name="图片 2"/>
        <xdr:cNvSpPr>
          <a:spLocks noChangeAspect="1"/>
        </xdr:cNvSpPr>
      </xdr:nvSpPr>
      <xdr:spPr>
        <a:xfrm>
          <a:off x="4819650" y="27254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175895</xdr:rowOff>
    </xdr:to>
    <xdr:sp>
      <xdr:nvSpPr>
        <xdr:cNvPr id="8115" name="图片 2"/>
        <xdr:cNvSpPr>
          <a:spLocks noChangeAspect="1"/>
        </xdr:cNvSpPr>
      </xdr:nvSpPr>
      <xdr:spPr>
        <a:xfrm>
          <a:off x="1589405" y="27254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116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301625</xdr:rowOff>
    </xdr:to>
    <xdr:sp>
      <xdr:nvSpPr>
        <xdr:cNvPr id="8117" name="图片 2"/>
        <xdr:cNvSpPr>
          <a:spLocks noChangeAspect="1"/>
        </xdr:cNvSpPr>
      </xdr:nvSpPr>
      <xdr:spPr>
        <a:xfrm>
          <a:off x="1589405" y="27254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18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19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20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21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301625</xdr:rowOff>
    </xdr:to>
    <xdr:sp>
      <xdr:nvSpPr>
        <xdr:cNvPr id="8122" name="图片 1"/>
        <xdr:cNvSpPr>
          <a:spLocks noChangeAspect="1"/>
        </xdr:cNvSpPr>
      </xdr:nvSpPr>
      <xdr:spPr>
        <a:xfrm>
          <a:off x="1981200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8123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596900</xdr:colOff>
      <xdr:row>67</xdr:row>
      <xdr:rowOff>304800</xdr:rowOff>
    </xdr:to>
    <xdr:sp>
      <xdr:nvSpPr>
        <xdr:cNvPr id="8124" name="图片 2"/>
        <xdr:cNvSpPr>
          <a:spLocks noChangeAspect="1"/>
        </xdr:cNvSpPr>
      </xdr:nvSpPr>
      <xdr:spPr>
        <a:xfrm>
          <a:off x="1589405" y="27254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125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126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127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989330</xdr:colOff>
      <xdr:row>67</xdr:row>
      <xdr:rowOff>304800</xdr:rowOff>
    </xdr:to>
    <xdr:sp>
      <xdr:nvSpPr>
        <xdr:cNvPr id="8128" name="图片 1"/>
        <xdr:cNvSpPr>
          <a:spLocks noChangeAspect="1"/>
        </xdr:cNvSpPr>
      </xdr:nvSpPr>
      <xdr:spPr>
        <a:xfrm>
          <a:off x="1981200" y="27254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129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8130" name="图片 2"/>
        <xdr:cNvSpPr>
          <a:spLocks noChangeAspect="1"/>
        </xdr:cNvSpPr>
      </xdr:nvSpPr>
      <xdr:spPr>
        <a:xfrm>
          <a:off x="4819650" y="27254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131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132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133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134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135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8136" name="图片 2"/>
        <xdr:cNvSpPr>
          <a:spLocks noChangeAspect="1"/>
        </xdr:cNvSpPr>
      </xdr:nvSpPr>
      <xdr:spPr>
        <a:xfrm>
          <a:off x="4819650" y="27254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37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314960</xdr:rowOff>
    </xdr:to>
    <xdr:sp>
      <xdr:nvSpPr>
        <xdr:cNvPr id="8138" name="图片 1"/>
        <xdr:cNvSpPr>
          <a:spLocks noChangeAspect="1"/>
        </xdr:cNvSpPr>
      </xdr:nvSpPr>
      <xdr:spPr>
        <a:xfrm>
          <a:off x="4847590" y="27254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39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40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41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8142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301625</xdr:rowOff>
    </xdr:to>
    <xdr:sp>
      <xdr:nvSpPr>
        <xdr:cNvPr id="8143" name="图片 2"/>
        <xdr:cNvSpPr>
          <a:spLocks noChangeAspect="1"/>
        </xdr:cNvSpPr>
      </xdr:nvSpPr>
      <xdr:spPr>
        <a:xfrm>
          <a:off x="1589405" y="27254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8144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145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146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147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301625</xdr:rowOff>
    </xdr:to>
    <xdr:sp>
      <xdr:nvSpPr>
        <xdr:cNvPr id="8148" name="图片 1"/>
        <xdr:cNvSpPr>
          <a:spLocks noChangeAspect="1"/>
        </xdr:cNvSpPr>
      </xdr:nvSpPr>
      <xdr:spPr>
        <a:xfrm>
          <a:off x="1981200" y="27254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300990</xdr:rowOff>
    </xdr:to>
    <xdr:sp>
      <xdr:nvSpPr>
        <xdr:cNvPr id="8149" name="图片 2"/>
        <xdr:cNvSpPr>
          <a:spLocks noChangeAspect="1"/>
        </xdr:cNvSpPr>
      </xdr:nvSpPr>
      <xdr:spPr>
        <a:xfrm>
          <a:off x="1589405" y="27254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50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604520</xdr:colOff>
      <xdr:row>67</xdr:row>
      <xdr:rowOff>313690</xdr:rowOff>
    </xdr:to>
    <xdr:sp>
      <xdr:nvSpPr>
        <xdr:cNvPr id="8151" name="图片 1"/>
        <xdr:cNvSpPr>
          <a:spLocks noChangeAspect="1"/>
        </xdr:cNvSpPr>
      </xdr:nvSpPr>
      <xdr:spPr>
        <a:xfrm>
          <a:off x="4847590" y="27254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52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53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951230</xdr:colOff>
      <xdr:row>67</xdr:row>
      <xdr:rowOff>301625</xdr:rowOff>
    </xdr:to>
    <xdr:sp>
      <xdr:nvSpPr>
        <xdr:cNvPr id="8154" name="图片 1"/>
        <xdr:cNvSpPr>
          <a:spLocks noChangeAspect="1"/>
        </xdr:cNvSpPr>
      </xdr:nvSpPr>
      <xdr:spPr>
        <a:xfrm>
          <a:off x="1981200" y="27254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8155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306070</xdr:rowOff>
    </xdr:to>
    <xdr:sp>
      <xdr:nvSpPr>
        <xdr:cNvPr id="8156" name="图片 2"/>
        <xdr:cNvSpPr>
          <a:spLocks noChangeAspect="1"/>
        </xdr:cNvSpPr>
      </xdr:nvSpPr>
      <xdr:spPr>
        <a:xfrm>
          <a:off x="1589405" y="27254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8157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8158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67</xdr:row>
      <xdr:rowOff>0</xdr:rowOff>
    </xdr:from>
    <xdr:to>
      <xdr:col>2</xdr:col>
      <xdr:colOff>990600</xdr:colOff>
      <xdr:row>67</xdr:row>
      <xdr:rowOff>306070</xdr:rowOff>
    </xdr:to>
    <xdr:sp>
      <xdr:nvSpPr>
        <xdr:cNvPr id="8159" name="图片 1"/>
        <xdr:cNvSpPr>
          <a:spLocks noChangeAspect="1"/>
        </xdr:cNvSpPr>
      </xdr:nvSpPr>
      <xdr:spPr>
        <a:xfrm>
          <a:off x="1981200" y="27254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67</xdr:row>
      <xdr:rowOff>0</xdr:rowOff>
    </xdr:from>
    <xdr:to>
      <xdr:col>2</xdr:col>
      <xdr:colOff>597535</xdr:colOff>
      <xdr:row>67</xdr:row>
      <xdr:rowOff>375285</xdr:rowOff>
    </xdr:to>
    <xdr:sp>
      <xdr:nvSpPr>
        <xdr:cNvPr id="8160" name="图片 2"/>
        <xdr:cNvSpPr>
          <a:spLocks noChangeAspect="1"/>
        </xdr:cNvSpPr>
      </xdr:nvSpPr>
      <xdr:spPr>
        <a:xfrm>
          <a:off x="1589405" y="27254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595630</xdr:colOff>
      <xdr:row>67</xdr:row>
      <xdr:rowOff>302895</xdr:rowOff>
    </xdr:to>
    <xdr:sp>
      <xdr:nvSpPr>
        <xdr:cNvPr id="8161" name="图片 2"/>
        <xdr:cNvSpPr>
          <a:spLocks noChangeAspect="1"/>
        </xdr:cNvSpPr>
      </xdr:nvSpPr>
      <xdr:spPr>
        <a:xfrm>
          <a:off x="4820920" y="27254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8162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8163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164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16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16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8167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16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16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17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17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17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173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1656080</xdr:colOff>
      <xdr:row>36</xdr:row>
      <xdr:rowOff>166370</xdr:rowOff>
    </xdr:to>
    <xdr:sp>
      <xdr:nvSpPr>
        <xdr:cNvPr id="8174" name="图片 1"/>
        <xdr:cNvSpPr>
          <a:spLocks noChangeAspect="1"/>
        </xdr:cNvSpPr>
      </xdr:nvSpPr>
      <xdr:spPr>
        <a:xfrm>
          <a:off x="1970405" y="146558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910590</xdr:colOff>
      <xdr:row>36</xdr:row>
      <xdr:rowOff>40005</xdr:rowOff>
    </xdr:to>
    <xdr:sp>
      <xdr:nvSpPr>
        <xdr:cNvPr id="8175" name="图片 2"/>
        <xdr:cNvSpPr>
          <a:spLocks noChangeAspect="1"/>
        </xdr:cNvSpPr>
      </xdr:nvSpPr>
      <xdr:spPr>
        <a:xfrm>
          <a:off x="1598295" y="146558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8176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177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8178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8179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8180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181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182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8183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8184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8185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8186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73660</xdr:rowOff>
    </xdr:to>
    <xdr:sp>
      <xdr:nvSpPr>
        <xdr:cNvPr id="8187" name="图片 1"/>
        <xdr:cNvSpPr>
          <a:spLocks noChangeAspect="1"/>
        </xdr:cNvSpPr>
      </xdr:nvSpPr>
      <xdr:spPr>
        <a:xfrm>
          <a:off x="1617980" y="146558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168275</xdr:rowOff>
    </xdr:to>
    <xdr:sp>
      <xdr:nvSpPr>
        <xdr:cNvPr id="8188" name="图片 2"/>
        <xdr:cNvSpPr>
          <a:spLocks noChangeAspect="1"/>
        </xdr:cNvSpPr>
      </xdr:nvSpPr>
      <xdr:spPr>
        <a:xfrm>
          <a:off x="1590040" y="146558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8189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8190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168275</xdr:rowOff>
    </xdr:to>
    <xdr:sp>
      <xdr:nvSpPr>
        <xdr:cNvPr id="8191" name="图片 1"/>
        <xdr:cNvSpPr>
          <a:spLocks noChangeAspect="1"/>
        </xdr:cNvSpPr>
      </xdr:nvSpPr>
      <xdr:spPr>
        <a:xfrm>
          <a:off x="1944370" y="146558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8192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8193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8194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8195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196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197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8198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199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200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0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202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203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0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0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0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0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0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0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210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211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212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213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214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54610</xdr:rowOff>
    </xdr:to>
    <xdr:sp>
      <xdr:nvSpPr>
        <xdr:cNvPr id="8215" name="图片 1"/>
        <xdr:cNvSpPr>
          <a:spLocks noChangeAspect="1"/>
        </xdr:cNvSpPr>
      </xdr:nvSpPr>
      <xdr:spPr>
        <a:xfrm>
          <a:off x="1980565" y="146558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66675</xdr:rowOff>
    </xdr:to>
    <xdr:sp>
      <xdr:nvSpPr>
        <xdr:cNvPr id="8216" name="图片 2"/>
        <xdr:cNvSpPr>
          <a:spLocks noChangeAspect="1"/>
        </xdr:cNvSpPr>
      </xdr:nvSpPr>
      <xdr:spPr>
        <a:xfrm>
          <a:off x="1590040" y="146558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1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1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1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2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167640</xdr:rowOff>
    </xdr:to>
    <xdr:sp>
      <xdr:nvSpPr>
        <xdr:cNvPr id="8229" name="图片 1"/>
        <xdr:cNvSpPr>
          <a:spLocks noChangeAspect="1"/>
        </xdr:cNvSpPr>
      </xdr:nvSpPr>
      <xdr:spPr>
        <a:xfrm>
          <a:off x="1980565" y="146558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894080</xdr:colOff>
      <xdr:row>36</xdr:row>
      <xdr:rowOff>146050</xdr:rowOff>
    </xdr:to>
    <xdr:sp>
      <xdr:nvSpPr>
        <xdr:cNvPr id="8230" name="图片 2"/>
        <xdr:cNvSpPr>
          <a:spLocks noChangeAspect="1"/>
        </xdr:cNvSpPr>
      </xdr:nvSpPr>
      <xdr:spPr>
        <a:xfrm>
          <a:off x="1590040" y="146558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930275</xdr:colOff>
      <xdr:row>36</xdr:row>
      <xdr:rowOff>178435</xdr:rowOff>
    </xdr:to>
    <xdr:sp>
      <xdr:nvSpPr>
        <xdr:cNvPr id="8231" name="图片 1"/>
        <xdr:cNvSpPr>
          <a:spLocks noChangeAspect="1"/>
        </xdr:cNvSpPr>
      </xdr:nvSpPr>
      <xdr:spPr>
        <a:xfrm>
          <a:off x="1617980" y="146558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3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3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3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23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73025</xdr:rowOff>
    </xdr:to>
    <xdr:sp>
      <xdr:nvSpPr>
        <xdr:cNvPr id="8236" name="图片 1"/>
        <xdr:cNvSpPr>
          <a:spLocks noChangeAspect="1"/>
        </xdr:cNvSpPr>
      </xdr:nvSpPr>
      <xdr:spPr>
        <a:xfrm>
          <a:off x="1617980" y="146558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877570</xdr:colOff>
      <xdr:row>36</xdr:row>
      <xdr:rowOff>73025</xdr:rowOff>
    </xdr:to>
    <xdr:sp>
      <xdr:nvSpPr>
        <xdr:cNvPr id="8237" name="图片 1"/>
        <xdr:cNvSpPr>
          <a:spLocks noChangeAspect="1"/>
        </xdr:cNvSpPr>
      </xdr:nvSpPr>
      <xdr:spPr>
        <a:xfrm>
          <a:off x="1601470" y="146558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63500</xdr:rowOff>
    </xdr:to>
    <xdr:sp>
      <xdr:nvSpPr>
        <xdr:cNvPr id="8238" name="图片 1"/>
        <xdr:cNvSpPr>
          <a:spLocks noChangeAspect="1"/>
        </xdr:cNvSpPr>
      </xdr:nvSpPr>
      <xdr:spPr>
        <a:xfrm>
          <a:off x="1980565" y="146558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63500</xdr:rowOff>
    </xdr:to>
    <xdr:sp>
      <xdr:nvSpPr>
        <xdr:cNvPr id="8239" name="图片 1"/>
        <xdr:cNvSpPr>
          <a:spLocks noChangeAspect="1"/>
        </xdr:cNvSpPr>
      </xdr:nvSpPr>
      <xdr:spPr>
        <a:xfrm>
          <a:off x="1944370" y="146558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1581150</xdr:colOff>
      <xdr:row>36</xdr:row>
      <xdr:rowOff>59690</xdr:rowOff>
    </xdr:to>
    <xdr:sp>
      <xdr:nvSpPr>
        <xdr:cNvPr id="8240" name="图片 1"/>
        <xdr:cNvSpPr>
          <a:spLocks noChangeAspect="1"/>
        </xdr:cNvSpPr>
      </xdr:nvSpPr>
      <xdr:spPr>
        <a:xfrm>
          <a:off x="1952625" y="146558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8241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8242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8243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8244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8245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246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247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24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8249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8250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8251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8252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8253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8254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255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25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257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258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259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8260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261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8262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26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26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265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266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6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26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6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7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8271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27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27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27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27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27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277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27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27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28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28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8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8283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8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285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8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28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8288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8289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29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291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29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29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29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29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29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9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29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29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0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0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0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0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0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0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30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0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0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0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1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8311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31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31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1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8315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1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1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1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1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2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2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32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32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2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32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2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2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2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2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33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3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3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3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3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3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3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3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3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3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4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8341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4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343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344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34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34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34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34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34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35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351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8352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353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354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355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356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357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358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8359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360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8361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6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6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6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6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6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6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36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8369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7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371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7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37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8374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8375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37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377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7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379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8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8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8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8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8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8385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8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8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8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8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39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39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9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393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9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9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39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397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398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39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40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40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402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40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8404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405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406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0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8408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0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1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1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1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1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1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41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416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1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41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1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2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2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2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423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2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2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42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42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42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42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43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43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43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43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434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435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436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437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43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43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8440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4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44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44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4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4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4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4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4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4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450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45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452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453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454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45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45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45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45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45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46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461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8462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463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8464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465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466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8467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468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469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470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471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472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473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8474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475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476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8477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7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7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8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8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8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8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48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48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486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8487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8488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48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8490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49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8492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49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49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49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49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49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49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8499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0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0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0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5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50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0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50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0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0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0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8511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51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1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520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521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163830</xdr:rowOff>
    </xdr:to>
    <xdr:sp>
      <xdr:nvSpPr>
        <xdr:cNvPr id="8522" name="图片 2"/>
        <xdr:cNvSpPr>
          <a:spLocks noChangeAspect="1"/>
        </xdr:cNvSpPr>
      </xdr:nvSpPr>
      <xdr:spPr>
        <a:xfrm>
          <a:off x="1588770" y="146558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523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524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525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526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52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2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8529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3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3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53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8533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8534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35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36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37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38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163830</xdr:rowOff>
    </xdr:to>
    <xdr:sp>
      <xdr:nvSpPr>
        <xdr:cNvPr id="8539" name="图片 1"/>
        <xdr:cNvSpPr>
          <a:spLocks noChangeAspect="1"/>
        </xdr:cNvSpPr>
      </xdr:nvSpPr>
      <xdr:spPr>
        <a:xfrm>
          <a:off x="1980565" y="146558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540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8541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54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8543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544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545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4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4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4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4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5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551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1656080</xdr:colOff>
      <xdr:row>36</xdr:row>
      <xdr:rowOff>166370</xdr:rowOff>
    </xdr:to>
    <xdr:sp>
      <xdr:nvSpPr>
        <xdr:cNvPr id="8552" name="图片 1"/>
        <xdr:cNvSpPr>
          <a:spLocks noChangeAspect="1"/>
        </xdr:cNvSpPr>
      </xdr:nvSpPr>
      <xdr:spPr>
        <a:xfrm>
          <a:off x="1970405" y="146558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910590</xdr:colOff>
      <xdr:row>36</xdr:row>
      <xdr:rowOff>40005</xdr:rowOff>
    </xdr:to>
    <xdr:sp>
      <xdr:nvSpPr>
        <xdr:cNvPr id="8553" name="图片 2"/>
        <xdr:cNvSpPr>
          <a:spLocks noChangeAspect="1"/>
        </xdr:cNvSpPr>
      </xdr:nvSpPr>
      <xdr:spPr>
        <a:xfrm>
          <a:off x="1598295" y="146558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8554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555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8556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8557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8558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559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56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8561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8562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8563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8564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73660</xdr:rowOff>
    </xdr:to>
    <xdr:sp>
      <xdr:nvSpPr>
        <xdr:cNvPr id="8565" name="图片 1"/>
        <xdr:cNvSpPr>
          <a:spLocks noChangeAspect="1"/>
        </xdr:cNvSpPr>
      </xdr:nvSpPr>
      <xdr:spPr>
        <a:xfrm>
          <a:off x="1617980" y="146558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177800</xdr:rowOff>
    </xdr:to>
    <xdr:sp>
      <xdr:nvSpPr>
        <xdr:cNvPr id="8566" name="图片 1"/>
        <xdr:cNvSpPr>
          <a:spLocks noChangeAspect="1"/>
        </xdr:cNvSpPr>
      </xdr:nvSpPr>
      <xdr:spPr>
        <a:xfrm>
          <a:off x="1617980" y="146558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168275</xdr:rowOff>
    </xdr:to>
    <xdr:sp>
      <xdr:nvSpPr>
        <xdr:cNvPr id="8567" name="图片 2"/>
        <xdr:cNvSpPr>
          <a:spLocks noChangeAspect="1"/>
        </xdr:cNvSpPr>
      </xdr:nvSpPr>
      <xdr:spPr>
        <a:xfrm>
          <a:off x="1590040" y="146558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8568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8569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168275</xdr:rowOff>
    </xdr:to>
    <xdr:sp>
      <xdr:nvSpPr>
        <xdr:cNvPr id="8570" name="图片 1"/>
        <xdr:cNvSpPr>
          <a:spLocks noChangeAspect="1"/>
        </xdr:cNvSpPr>
      </xdr:nvSpPr>
      <xdr:spPr>
        <a:xfrm>
          <a:off x="1944370" y="146558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8571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8572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8573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8574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575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576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8577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578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579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8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8581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8582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8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8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8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8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8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8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89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90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91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92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593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54610</xdr:rowOff>
    </xdr:to>
    <xdr:sp>
      <xdr:nvSpPr>
        <xdr:cNvPr id="8594" name="图片 1"/>
        <xdr:cNvSpPr>
          <a:spLocks noChangeAspect="1"/>
        </xdr:cNvSpPr>
      </xdr:nvSpPr>
      <xdr:spPr>
        <a:xfrm>
          <a:off x="1980565" y="146558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66675</xdr:rowOff>
    </xdr:to>
    <xdr:sp>
      <xdr:nvSpPr>
        <xdr:cNvPr id="8595" name="图片 2"/>
        <xdr:cNvSpPr>
          <a:spLocks noChangeAspect="1"/>
        </xdr:cNvSpPr>
      </xdr:nvSpPr>
      <xdr:spPr>
        <a:xfrm>
          <a:off x="1590040" y="146558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9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9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9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59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0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167640</xdr:rowOff>
    </xdr:to>
    <xdr:sp>
      <xdr:nvSpPr>
        <xdr:cNvPr id="8608" name="图片 1"/>
        <xdr:cNvSpPr>
          <a:spLocks noChangeAspect="1"/>
        </xdr:cNvSpPr>
      </xdr:nvSpPr>
      <xdr:spPr>
        <a:xfrm>
          <a:off x="1980565" y="146558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894080</xdr:colOff>
      <xdr:row>36</xdr:row>
      <xdr:rowOff>146050</xdr:rowOff>
    </xdr:to>
    <xdr:sp>
      <xdr:nvSpPr>
        <xdr:cNvPr id="8609" name="图片 2"/>
        <xdr:cNvSpPr>
          <a:spLocks noChangeAspect="1"/>
        </xdr:cNvSpPr>
      </xdr:nvSpPr>
      <xdr:spPr>
        <a:xfrm>
          <a:off x="1590040" y="146558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930275</xdr:colOff>
      <xdr:row>36</xdr:row>
      <xdr:rowOff>178435</xdr:rowOff>
    </xdr:to>
    <xdr:sp>
      <xdr:nvSpPr>
        <xdr:cNvPr id="8610" name="图片 1"/>
        <xdr:cNvSpPr>
          <a:spLocks noChangeAspect="1"/>
        </xdr:cNvSpPr>
      </xdr:nvSpPr>
      <xdr:spPr>
        <a:xfrm>
          <a:off x="1617980" y="146558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1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1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1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61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73025</xdr:rowOff>
    </xdr:to>
    <xdr:sp>
      <xdr:nvSpPr>
        <xdr:cNvPr id="8615" name="图片 1"/>
        <xdr:cNvSpPr>
          <a:spLocks noChangeAspect="1"/>
        </xdr:cNvSpPr>
      </xdr:nvSpPr>
      <xdr:spPr>
        <a:xfrm>
          <a:off x="1617980" y="146558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877570</xdr:colOff>
      <xdr:row>36</xdr:row>
      <xdr:rowOff>73025</xdr:rowOff>
    </xdr:to>
    <xdr:sp>
      <xdr:nvSpPr>
        <xdr:cNvPr id="8616" name="图片 1"/>
        <xdr:cNvSpPr>
          <a:spLocks noChangeAspect="1"/>
        </xdr:cNvSpPr>
      </xdr:nvSpPr>
      <xdr:spPr>
        <a:xfrm>
          <a:off x="1601470" y="146558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63500</xdr:rowOff>
    </xdr:to>
    <xdr:sp>
      <xdr:nvSpPr>
        <xdr:cNvPr id="8617" name="图片 1"/>
        <xdr:cNvSpPr>
          <a:spLocks noChangeAspect="1"/>
        </xdr:cNvSpPr>
      </xdr:nvSpPr>
      <xdr:spPr>
        <a:xfrm>
          <a:off x="1980565" y="146558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63500</xdr:rowOff>
    </xdr:to>
    <xdr:sp>
      <xdr:nvSpPr>
        <xdr:cNvPr id="8618" name="图片 1"/>
        <xdr:cNvSpPr>
          <a:spLocks noChangeAspect="1"/>
        </xdr:cNvSpPr>
      </xdr:nvSpPr>
      <xdr:spPr>
        <a:xfrm>
          <a:off x="1944370" y="146558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1581150</xdr:colOff>
      <xdr:row>36</xdr:row>
      <xdr:rowOff>59690</xdr:rowOff>
    </xdr:to>
    <xdr:sp>
      <xdr:nvSpPr>
        <xdr:cNvPr id="8619" name="图片 1"/>
        <xdr:cNvSpPr>
          <a:spLocks noChangeAspect="1"/>
        </xdr:cNvSpPr>
      </xdr:nvSpPr>
      <xdr:spPr>
        <a:xfrm>
          <a:off x="1952625" y="146558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8620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8621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8622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179705</xdr:rowOff>
    </xdr:to>
    <xdr:sp>
      <xdr:nvSpPr>
        <xdr:cNvPr id="8623" name="图片 2"/>
        <xdr:cNvSpPr>
          <a:spLocks noChangeAspect="1"/>
        </xdr:cNvSpPr>
      </xdr:nvSpPr>
      <xdr:spPr>
        <a:xfrm>
          <a:off x="4819650" y="146558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8624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8625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626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627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62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8629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8630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8631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8632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8633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8634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635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63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637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638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8639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8640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641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8642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64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64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645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646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4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64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4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5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8651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5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5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5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5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65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657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65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65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66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66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6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8663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6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665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6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66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8668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8669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67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671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7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67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7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7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7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7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7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7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8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8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8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8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68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8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68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8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8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68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69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8691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69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69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69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8695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69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69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69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69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0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0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70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70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0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70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0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0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0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0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71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1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1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1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71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71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1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1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1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1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2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182880</xdr:rowOff>
    </xdr:to>
    <xdr:sp>
      <xdr:nvSpPr>
        <xdr:cNvPr id="8721" name="图片 2"/>
        <xdr:cNvSpPr>
          <a:spLocks noChangeAspect="1"/>
        </xdr:cNvSpPr>
      </xdr:nvSpPr>
      <xdr:spPr>
        <a:xfrm>
          <a:off x="1588770" y="146558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8722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2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72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72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72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72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728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72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73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731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732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8733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734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735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736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737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738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739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8740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741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8742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4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4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4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4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4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4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4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8750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75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752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75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75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8755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8756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75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758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5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76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6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6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6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76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76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8766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6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6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6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7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7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77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7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774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7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7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7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778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779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78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78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782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783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78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8785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78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78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8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8789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9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9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9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9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9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79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796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879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79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799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80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80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80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80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804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80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80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80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80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80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81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81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81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81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81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182880</xdr:rowOff>
    </xdr:to>
    <xdr:sp>
      <xdr:nvSpPr>
        <xdr:cNvPr id="8815" name="图片 2"/>
        <xdr:cNvSpPr>
          <a:spLocks noChangeAspect="1"/>
        </xdr:cNvSpPr>
      </xdr:nvSpPr>
      <xdr:spPr>
        <a:xfrm>
          <a:off x="1588770" y="146558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81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817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81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81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82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82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8822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2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82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82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2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2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2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2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3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3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832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833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834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835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836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83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838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839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84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841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842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8843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8844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845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8846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847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8848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8849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850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8851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852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853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854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8855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8856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857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858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8859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6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6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6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6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6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6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6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86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868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183515</xdr:rowOff>
    </xdr:to>
    <xdr:sp>
      <xdr:nvSpPr>
        <xdr:cNvPr id="8869" name="图片 2"/>
        <xdr:cNvSpPr>
          <a:spLocks noChangeAspect="1"/>
        </xdr:cNvSpPr>
      </xdr:nvSpPr>
      <xdr:spPr>
        <a:xfrm>
          <a:off x="1588770" y="146558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8870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8871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87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8873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87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8875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7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877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7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7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8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8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8882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8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8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8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8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88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8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88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8894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89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889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90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90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90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903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904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163830</xdr:rowOff>
    </xdr:to>
    <xdr:sp>
      <xdr:nvSpPr>
        <xdr:cNvPr id="8905" name="图片 2"/>
        <xdr:cNvSpPr>
          <a:spLocks noChangeAspect="1"/>
        </xdr:cNvSpPr>
      </xdr:nvSpPr>
      <xdr:spPr>
        <a:xfrm>
          <a:off x="1588770" y="146558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906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907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908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8909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8910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91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8912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91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91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891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8916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8917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918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919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920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8921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163830</xdr:rowOff>
    </xdr:to>
    <xdr:sp>
      <xdr:nvSpPr>
        <xdr:cNvPr id="8922" name="图片 1"/>
        <xdr:cNvSpPr>
          <a:spLocks noChangeAspect="1"/>
        </xdr:cNvSpPr>
      </xdr:nvSpPr>
      <xdr:spPr>
        <a:xfrm>
          <a:off x="1980565" y="146558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23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8924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2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8926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27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28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2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3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3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3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3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8934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3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910590</xdr:colOff>
      <xdr:row>36</xdr:row>
      <xdr:rowOff>40005</xdr:rowOff>
    </xdr:to>
    <xdr:sp>
      <xdr:nvSpPr>
        <xdr:cNvPr id="8936" name="图片 2"/>
        <xdr:cNvSpPr>
          <a:spLocks noChangeAspect="1"/>
        </xdr:cNvSpPr>
      </xdr:nvSpPr>
      <xdr:spPr>
        <a:xfrm>
          <a:off x="1598295" y="146558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3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893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1581150</xdr:colOff>
      <xdr:row>36</xdr:row>
      <xdr:rowOff>59690</xdr:rowOff>
    </xdr:to>
    <xdr:sp>
      <xdr:nvSpPr>
        <xdr:cNvPr id="8939" name="图片 1"/>
        <xdr:cNvSpPr>
          <a:spLocks noChangeAspect="1"/>
        </xdr:cNvSpPr>
      </xdr:nvSpPr>
      <xdr:spPr>
        <a:xfrm>
          <a:off x="1952625" y="146558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8940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4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4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94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94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945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946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4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94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4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5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8951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5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5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5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5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95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8957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95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95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96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896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6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8963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6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8965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6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96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8968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8969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897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8971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7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897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7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7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7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7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7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7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8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8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8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8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898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8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898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8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8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898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899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8991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899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899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9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8995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9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9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9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899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0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0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00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00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0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00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0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0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0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0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01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1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1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01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01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01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01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01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01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01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02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178435</xdr:rowOff>
    </xdr:to>
    <xdr:sp>
      <xdr:nvSpPr>
        <xdr:cNvPr id="9021" name="图片 1"/>
        <xdr:cNvSpPr>
          <a:spLocks noChangeAspect="1"/>
        </xdr:cNvSpPr>
      </xdr:nvSpPr>
      <xdr:spPr>
        <a:xfrm>
          <a:off x="1981200" y="146558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2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023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024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02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02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02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02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02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03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031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9032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033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034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035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036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037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038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9039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040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9041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4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4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4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4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4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4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4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9049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05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9051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05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9053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05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9055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05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05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058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059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060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061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062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063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9064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06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1656080</xdr:colOff>
      <xdr:row>36</xdr:row>
      <xdr:rowOff>166370</xdr:rowOff>
    </xdr:to>
    <xdr:sp>
      <xdr:nvSpPr>
        <xdr:cNvPr id="9066" name="图片 1"/>
        <xdr:cNvSpPr>
          <a:spLocks noChangeAspect="1"/>
        </xdr:cNvSpPr>
      </xdr:nvSpPr>
      <xdr:spPr>
        <a:xfrm>
          <a:off x="1970405" y="146558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910590</xdr:colOff>
      <xdr:row>36</xdr:row>
      <xdr:rowOff>40005</xdr:rowOff>
    </xdr:to>
    <xdr:sp>
      <xdr:nvSpPr>
        <xdr:cNvPr id="9067" name="图片 2"/>
        <xdr:cNvSpPr>
          <a:spLocks noChangeAspect="1"/>
        </xdr:cNvSpPr>
      </xdr:nvSpPr>
      <xdr:spPr>
        <a:xfrm>
          <a:off x="1598295" y="146558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9068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069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9070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9071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9072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073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074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9075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9076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9077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9078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73660</xdr:rowOff>
    </xdr:to>
    <xdr:sp>
      <xdr:nvSpPr>
        <xdr:cNvPr id="9079" name="图片 1"/>
        <xdr:cNvSpPr>
          <a:spLocks noChangeAspect="1"/>
        </xdr:cNvSpPr>
      </xdr:nvSpPr>
      <xdr:spPr>
        <a:xfrm>
          <a:off x="1617980" y="146558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168275</xdr:rowOff>
    </xdr:to>
    <xdr:sp>
      <xdr:nvSpPr>
        <xdr:cNvPr id="9080" name="图片 2"/>
        <xdr:cNvSpPr>
          <a:spLocks noChangeAspect="1"/>
        </xdr:cNvSpPr>
      </xdr:nvSpPr>
      <xdr:spPr>
        <a:xfrm>
          <a:off x="1590040" y="146558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9081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9082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168275</xdr:rowOff>
    </xdr:to>
    <xdr:sp>
      <xdr:nvSpPr>
        <xdr:cNvPr id="9083" name="图片 1"/>
        <xdr:cNvSpPr>
          <a:spLocks noChangeAspect="1"/>
        </xdr:cNvSpPr>
      </xdr:nvSpPr>
      <xdr:spPr>
        <a:xfrm>
          <a:off x="1944370" y="146558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9084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9085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9086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9087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088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089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9090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091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092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09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094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095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09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09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09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09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0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0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102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103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104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105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106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54610</xdr:rowOff>
    </xdr:to>
    <xdr:sp>
      <xdr:nvSpPr>
        <xdr:cNvPr id="9107" name="图片 1"/>
        <xdr:cNvSpPr>
          <a:spLocks noChangeAspect="1"/>
        </xdr:cNvSpPr>
      </xdr:nvSpPr>
      <xdr:spPr>
        <a:xfrm>
          <a:off x="1980565" y="146558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66675</xdr:rowOff>
    </xdr:to>
    <xdr:sp>
      <xdr:nvSpPr>
        <xdr:cNvPr id="9108" name="图片 2"/>
        <xdr:cNvSpPr>
          <a:spLocks noChangeAspect="1"/>
        </xdr:cNvSpPr>
      </xdr:nvSpPr>
      <xdr:spPr>
        <a:xfrm>
          <a:off x="1590040" y="146558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0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1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2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167640</xdr:rowOff>
    </xdr:to>
    <xdr:sp>
      <xdr:nvSpPr>
        <xdr:cNvPr id="9121" name="图片 1"/>
        <xdr:cNvSpPr>
          <a:spLocks noChangeAspect="1"/>
        </xdr:cNvSpPr>
      </xdr:nvSpPr>
      <xdr:spPr>
        <a:xfrm>
          <a:off x="1980565" y="146558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894080</xdr:colOff>
      <xdr:row>36</xdr:row>
      <xdr:rowOff>146050</xdr:rowOff>
    </xdr:to>
    <xdr:sp>
      <xdr:nvSpPr>
        <xdr:cNvPr id="9122" name="图片 2"/>
        <xdr:cNvSpPr>
          <a:spLocks noChangeAspect="1"/>
        </xdr:cNvSpPr>
      </xdr:nvSpPr>
      <xdr:spPr>
        <a:xfrm>
          <a:off x="1590040" y="146558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930275</xdr:colOff>
      <xdr:row>36</xdr:row>
      <xdr:rowOff>178435</xdr:rowOff>
    </xdr:to>
    <xdr:sp>
      <xdr:nvSpPr>
        <xdr:cNvPr id="9123" name="图片 1"/>
        <xdr:cNvSpPr>
          <a:spLocks noChangeAspect="1"/>
        </xdr:cNvSpPr>
      </xdr:nvSpPr>
      <xdr:spPr>
        <a:xfrm>
          <a:off x="1617980" y="146558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2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2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2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12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73025</xdr:rowOff>
    </xdr:to>
    <xdr:sp>
      <xdr:nvSpPr>
        <xdr:cNvPr id="9128" name="图片 1"/>
        <xdr:cNvSpPr>
          <a:spLocks noChangeAspect="1"/>
        </xdr:cNvSpPr>
      </xdr:nvSpPr>
      <xdr:spPr>
        <a:xfrm>
          <a:off x="1617980" y="146558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877570</xdr:colOff>
      <xdr:row>36</xdr:row>
      <xdr:rowOff>73025</xdr:rowOff>
    </xdr:to>
    <xdr:sp>
      <xdr:nvSpPr>
        <xdr:cNvPr id="9129" name="图片 1"/>
        <xdr:cNvSpPr>
          <a:spLocks noChangeAspect="1"/>
        </xdr:cNvSpPr>
      </xdr:nvSpPr>
      <xdr:spPr>
        <a:xfrm>
          <a:off x="1601470" y="146558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63500</xdr:rowOff>
    </xdr:to>
    <xdr:sp>
      <xdr:nvSpPr>
        <xdr:cNvPr id="9130" name="图片 1"/>
        <xdr:cNvSpPr>
          <a:spLocks noChangeAspect="1"/>
        </xdr:cNvSpPr>
      </xdr:nvSpPr>
      <xdr:spPr>
        <a:xfrm>
          <a:off x="1980565" y="146558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63500</xdr:rowOff>
    </xdr:to>
    <xdr:sp>
      <xdr:nvSpPr>
        <xdr:cNvPr id="9131" name="图片 1"/>
        <xdr:cNvSpPr>
          <a:spLocks noChangeAspect="1"/>
        </xdr:cNvSpPr>
      </xdr:nvSpPr>
      <xdr:spPr>
        <a:xfrm>
          <a:off x="1944370" y="146558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1581150</xdr:colOff>
      <xdr:row>36</xdr:row>
      <xdr:rowOff>59690</xdr:rowOff>
    </xdr:to>
    <xdr:sp>
      <xdr:nvSpPr>
        <xdr:cNvPr id="9132" name="图片 1"/>
        <xdr:cNvSpPr>
          <a:spLocks noChangeAspect="1"/>
        </xdr:cNvSpPr>
      </xdr:nvSpPr>
      <xdr:spPr>
        <a:xfrm>
          <a:off x="1952625" y="146558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9133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9134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9135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9136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9137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138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139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140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9141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9142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9143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9144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9145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9146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147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14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149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15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151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9152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153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9154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15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15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157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15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5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160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6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6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9163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6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6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6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6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168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169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17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17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172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173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7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9175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7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177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7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17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9180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9181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18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183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18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18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18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18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18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8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9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9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9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9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9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19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19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19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198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19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0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0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0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9203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20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20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0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9207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0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0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1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1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1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1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21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21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1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21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1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1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2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2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22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2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2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2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22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22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2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2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3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3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3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9233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3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235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236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23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238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239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24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241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242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243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9244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245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246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247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248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249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250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9251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252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9253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5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5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5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5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5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5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6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9261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26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263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26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26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9266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9267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26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269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7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271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7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7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7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27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27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9277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7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7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8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8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8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28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8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28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8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8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28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289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290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29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292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293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294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29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9296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29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29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29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9300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0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0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0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0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0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30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30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0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31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1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1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1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1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31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1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1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31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31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32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32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32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32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32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32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32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327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32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32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33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33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9332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3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33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33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3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3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3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3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4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4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342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9343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344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345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346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347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348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349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35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351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352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353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9354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355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9356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357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358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9359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360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361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362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363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364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365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9366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367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368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9369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7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7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7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7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7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7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7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37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378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9379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9380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38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9382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38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9384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8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938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8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8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8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9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9391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9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9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9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9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39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9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939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39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9403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940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0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1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1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412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413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163830</xdr:rowOff>
    </xdr:to>
    <xdr:sp>
      <xdr:nvSpPr>
        <xdr:cNvPr id="9414" name="图片 2"/>
        <xdr:cNvSpPr>
          <a:spLocks noChangeAspect="1"/>
        </xdr:cNvSpPr>
      </xdr:nvSpPr>
      <xdr:spPr>
        <a:xfrm>
          <a:off x="1588770" y="146558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415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416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417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418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419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2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9421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2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2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42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9425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9426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427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428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429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430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163830</xdr:rowOff>
    </xdr:to>
    <xdr:sp>
      <xdr:nvSpPr>
        <xdr:cNvPr id="9431" name="图片 1"/>
        <xdr:cNvSpPr>
          <a:spLocks noChangeAspect="1"/>
        </xdr:cNvSpPr>
      </xdr:nvSpPr>
      <xdr:spPr>
        <a:xfrm>
          <a:off x="1980565" y="146558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432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9433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3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9435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436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437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3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3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4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4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4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443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4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910590</xdr:colOff>
      <xdr:row>36</xdr:row>
      <xdr:rowOff>40005</xdr:rowOff>
    </xdr:to>
    <xdr:sp>
      <xdr:nvSpPr>
        <xdr:cNvPr id="9445" name="图片 2"/>
        <xdr:cNvSpPr>
          <a:spLocks noChangeAspect="1"/>
        </xdr:cNvSpPr>
      </xdr:nvSpPr>
      <xdr:spPr>
        <a:xfrm>
          <a:off x="1598295" y="146558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4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44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1581150</xdr:colOff>
      <xdr:row>36</xdr:row>
      <xdr:rowOff>59690</xdr:rowOff>
    </xdr:to>
    <xdr:sp>
      <xdr:nvSpPr>
        <xdr:cNvPr id="9448" name="图片 1"/>
        <xdr:cNvSpPr>
          <a:spLocks noChangeAspect="1"/>
        </xdr:cNvSpPr>
      </xdr:nvSpPr>
      <xdr:spPr>
        <a:xfrm>
          <a:off x="1952625" y="146558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9449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45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45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45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45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454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455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5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457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5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5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9460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6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6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6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6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465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46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467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46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46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47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7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9472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7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474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7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47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9477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9478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47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480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8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482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8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8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8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8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8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8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8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9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9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9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49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9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49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9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9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49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49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9500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501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502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9504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0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0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0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0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0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1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511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51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1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514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1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1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1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1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519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2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2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2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52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52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2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2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2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2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2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178435</xdr:rowOff>
    </xdr:to>
    <xdr:sp>
      <xdr:nvSpPr>
        <xdr:cNvPr id="9530" name="图片 1"/>
        <xdr:cNvSpPr>
          <a:spLocks noChangeAspect="1"/>
        </xdr:cNvSpPr>
      </xdr:nvSpPr>
      <xdr:spPr>
        <a:xfrm>
          <a:off x="1981200" y="146558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3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53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53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534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53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53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537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53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53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54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9541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542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543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544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545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546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547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9548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549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9550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5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5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5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5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5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5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5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9558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55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56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56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56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9563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9564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56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566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6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56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6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7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7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57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57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9574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7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7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7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7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7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58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8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58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8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8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58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58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587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58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58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59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591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59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9593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59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59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9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9597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9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59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0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0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0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60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60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0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60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0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0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1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1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61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1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1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61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61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61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61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61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62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62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62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623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624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625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626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627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62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178435</xdr:rowOff>
    </xdr:to>
    <xdr:sp>
      <xdr:nvSpPr>
        <xdr:cNvPr id="9629" name="图片 1"/>
        <xdr:cNvSpPr>
          <a:spLocks noChangeAspect="1"/>
        </xdr:cNvSpPr>
      </xdr:nvSpPr>
      <xdr:spPr>
        <a:xfrm>
          <a:off x="1981200" y="146558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3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631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632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3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3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3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3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3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3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639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9640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641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642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643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644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64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64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647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64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64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650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9651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652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9653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654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9655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9656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657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658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659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660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661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662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9663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664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665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9666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6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6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6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7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7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7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7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67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675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9676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9677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67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9679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68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9681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8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9683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8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8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8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8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9688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8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9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9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9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69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9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9695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9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9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9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69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9700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0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0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0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0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9705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0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0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0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709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710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68580</xdr:rowOff>
    </xdr:to>
    <xdr:sp>
      <xdr:nvSpPr>
        <xdr:cNvPr id="9711" name="图片 2"/>
        <xdr:cNvSpPr>
          <a:spLocks noChangeAspect="1"/>
        </xdr:cNvSpPr>
      </xdr:nvSpPr>
      <xdr:spPr>
        <a:xfrm>
          <a:off x="1588770" y="146558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712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713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714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9715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716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1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9718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1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2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972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9722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9723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24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25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26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27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163830</xdr:rowOff>
    </xdr:to>
    <xdr:sp>
      <xdr:nvSpPr>
        <xdr:cNvPr id="9728" name="图片 1"/>
        <xdr:cNvSpPr>
          <a:spLocks noChangeAspect="1"/>
        </xdr:cNvSpPr>
      </xdr:nvSpPr>
      <xdr:spPr>
        <a:xfrm>
          <a:off x="1980565" y="146558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142240</xdr:rowOff>
    </xdr:to>
    <xdr:sp>
      <xdr:nvSpPr>
        <xdr:cNvPr id="9729" name="图片 2"/>
        <xdr:cNvSpPr>
          <a:spLocks noChangeAspect="1"/>
        </xdr:cNvSpPr>
      </xdr:nvSpPr>
      <xdr:spPr>
        <a:xfrm>
          <a:off x="1588770" y="146558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730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9731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1656080</xdr:colOff>
      <xdr:row>36</xdr:row>
      <xdr:rowOff>166370</xdr:rowOff>
    </xdr:to>
    <xdr:sp>
      <xdr:nvSpPr>
        <xdr:cNvPr id="9732" name="图片 1"/>
        <xdr:cNvSpPr>
          <a:spLocks noChangeAspect="1"/>
        </xdr:cNvSpPr>
      </xdr:nvSpPr>
      <xdr:spPr>
        <a:xfrm>
          <a:off x="1970405" y="146558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910590</xdr:colOff>
      <xdr:row>36</xdr:row>
      <xdr:rowOff>40005</xdr:rowOff>
    </xdr:to>
    <xdr:sp>
      <xdr:nvSpPr>
        <xdr:cNvPr id="9733" name="图片 2"/>
        <xdr:cNvSpPr>
          <a:spLocks noChangeAspect="1"/>
        </xdr:cNvSpPr>
      </xdr:nvSpPr>
      <xdr:spPr>
        <a:xfrm>
          <a:off x="1598295" y="146558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9734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735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9736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9737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9738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739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74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9741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9742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9743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64770</xdr:rowOff>
    </xdr:to>
    <xdr:sp>
      <xdr:nvSpPr>
        <xdr:cNvPr id="9744" name="图片 1"/>
        <xdr:cNvSpPr>
          <a:spLocks noChangeAspect="1"/>
        </xdr:cNvSpPr>
      </xdr:nvSpPr>
      <xdr:spPr>
        <a:xfrm>
          <a:off x="1980565" y="146558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73660</xdr:rowOff>
    </xdr:to>
    <xdr:sp>
      <xdr:nvSpPr>
        <xdr:cNvPr id="9745" name="图片 1"/>
        <xdr:cNvSpPr>
          <a:spLocks noChangeAspect="1"/>
        </xdr:cNvSpPr>
      </xdr:nvSpPr>
      <xdr:spPr>
        <a:xfrm>
          <a:off x="1617980" y="146558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168275</xdr:rowOff>
    </xdr:to>
    <xdr:sp>
      <xdr:nvSpPr>
        <xdr:cNvPr id="9746" name="图片 2"/>
        <xdr:cNvSpPr>
          <a:spLocks noChangeAspect="1"/>
        </xdr:cNvSpPr>
      </xdr:nvSpPr>
      <xdr:spPr>
        <a:xfrm>
          <a:off x="1590040" y="146558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64770</xdr:rowOff>
    </xdr:to>
    <xdr:sp>
      <xdr:nvSpPr>
        <xdr:cNvPr id="9747" name="图片 1"/>
        <xdr:cNvSpPr>
          <a:spLocks noChangeAspect="1"/>
        </xdr:cNvSpPr>
      </xdr:nvSpPr>
      <xdr:spPr>
        <a:xfrm>
          <a:off x="1944370" y="146558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66040</xdr:rowOff>
    </xdr:to>
    <xdr:sp>
      <xdr:nvSpPr>
        <xdr:cNvPr id="9748" name="图片 1"/>
        <xdr:cNvSpPr>
          <a:spLocks noChangeAspect="1"/>
        </xdr:cNvSpPr>
      </xdr:nvSpPr>
      <xdr:spPr>
        <a:xfrm>
          <a:off x="1944370" y="146558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168275</xdr:rowOff>
    </xdr:to>
    <xdr:sp>
      <xdr:nvSpPr>
        <xdr:cNvPr id="9749" name="图片 1"/>
        <xdr:cNvSpPr>
          <a:spLocks noChangeAspect="1"/>
        </xdr:cNvSpPr>
      </xdr:nvSpPr>
      <xdr:spPr>
        <a:xfrm>
          <a:off x="1944370" y="146558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9750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9751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167005</xdr:rowOff>
    </xdr:to>
    <xdr:sp>
      <xdr:nvSpPr>
        <xdr:cNvPr id="9752" name="图片 1"/>
        <xdr:cNvSpPr>
          <a:spLocks noChangeAspect="1"/>
        </xdr:cNvSpPr>
      </xdr:nvSpPr>
      <xdr:spPr>
        <a:xfrm>
          <a:off x="1944370" y="146558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169545</xdr:rowOff>
    </xdr:to>
    <xdr:sp>
      <xdr:nvSpPr>
        <xdr:cNvPr id="9753" name="图片 1"/>
        <xdr:cNvSpPr>
          <a:spLocks noChangeAspect="1"/>
        </xdr:cNvSpPr>
      </xdr:nvSpPr>
      <xdr:spPr>
        <a:xfrm>
          <a:off x="1944370" y="146558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754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755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9756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757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758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5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169545</xdr:rowOff>
    </xdr:to>
    <xdr:sp>
      <xdr:nvSpPr>
        <xdr:cNvPr id="9760" name="图片 1"/>
        <xdr:cNvSpPr>
          <a:spLocks noChangeAspect="1"/>
        </xdr:cNvSpPr>
      </xdr:nvSpPr>
      <xdr:spPr>
        <a:xfrm>
          <a:off x="1980565" y="146558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64770</xdr:rowOff>
    </xdr:to>
    <xdr:sp>
      <xdr:nvSpPr>
        <xdr:cNvPr id="9761" name="图片 1"/>
        <xdr:cNvSpPr>
          <a:spLocks noChangeAspect="1"/>
        </xdr:cNvSpPr>
      </xdr:nvSpPr>
      <xdr:spPr>
        <a:xfrm>
          <a:off x="1980565" y="146558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6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6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6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6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6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6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68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69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70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71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9772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54610</xdr:rowOff>
    </xdr:to>
    <xdr:sp>
      <xdr:nvSpPr>
        <xdr:cNvPr id="9773" name="图片 1"/>
        <xdr:cNvSpPr>
          <a:spLocks noChangeAspect="1"/>
        </xdr:cNvSpPr>
      </xdr:nvSpPr>
      <xdr:spPr>
        <a:xfrm>
          <a:off x="1980565" y="146558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885825</xdr:colOff>
      <xdr:row>36</xdr:row>
      <xdr:rowOff>66675</xdr:rowOff>
    </xdr:to>
    <xdr:sp>
      <xdr:nvSpPr>
        <xdr:cNvPr id="9774" name="图片 2"/>
        <xdr:cNvSpPr>
          <a:spLocks noChangeAspect="1"/>
        </xdr:cNvSpPr>
      </xdr:nvSpPr>
      <xdr:spPr>
        <a:xfrm>
          <a:off x="1590040" y="146558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7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7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7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7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79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8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8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8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8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8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8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8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167640</xdr:rowOff>
    </xdr:to>
    <xdr:sp>
      <xdr:nvSpPr>
        <xdr:cNvPr id="9787" name="图片 1"/>
        <xdr:cNvSpPr>
          <a:spLocks noChangeAspect="1"/>
        </xdr:cNvSpPr>
      </xdr:nvSpPr>
      <xdr:spPr>
        <a:xfrm>
          <a:off x="1980565" y="146558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894080</xdr:colOff>
      <xdr:row>36</xdr:row>
      <xdr:rowOff>146050</xdr:rowOff>
    </xdr:to>
    <xdr:sp>
      <xdr:nvSpPr>
        <xdr:cNvPr id="9788" name="图片 2"/>
        <xdr:cNvSpPr>
          <a:spLocks noChangeAspect="1"/>
        </xdr:cNvSpPr>
      </xdr:nvSpPr>
      <xdr:spPr>
        <a:xfrm>
          <a:off x="1590040" y="146558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930275</xdr:colOff>
      <xdr:row>36</xdr:row>
      <xdr:rowOff>178435</xdr:rowOff>
    </xdr:to>
    <xdr:sp>
      <xdr:nvSpPr>
        <xdr:cNvPr id="9789" name="图片 1"/>
        <xdr:cNvSpPr>
          <a:spLocks noChangeAspect="1"/>
        </xdr:cNvSpPr>
      </xdr:nvSpPr>
      <xdr:spPr>
        <a:xfrm>
          <a:off x="1617980" y="146558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9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91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9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979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913765</xdr:colOff>
      <xdr:row>36</xdr:row>
      <xdr:rowOff>73025</xdr:rowOff>
    </xdr:to>
    <xdr:sp>
      <xdr:nvSpPr>
        <xdr:cNvPr id="9794" name="图片 1"/>
        <xdr:cNvSpPr>
          <a:spLocks noChangeAspect="1"/>
        </xdr:cNvSpPr>
      </xdr:nvSpPr>
      <xdr:spPr>
        <a:xfrm>
          <a:off x="1617980" y="146558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877570</xdr:colOff>
      <xdr:row>36</xdr:row>
      <xdr:rowOff>73025</xdr:rowOff>
    </xdr:to>
    <xdr:sp>
      <xdr:nvSpPr>
        <xdr:cNvPr id="9795" name="图片 1"/>
        <xdr:cNvSpPr>
          <a:spLocks noChangeAspect="1"/>
        </xdr:cNvSpPr>
      </xdr:nvSpPr>
      <xdr:spPr>
        <a:xfrm>
          <a:off x="1601470" y="146558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1762125</xdr:colOff>
      <xdr:row>36</xdr:row>
      <xdr:rowOff>63500</xdr:rowOff>
    </xdr:to>
    <xdr:sp>
      <xdr:nvSpPr>
        <xdr:cNvPr id="9796" name="图片 1"/>
        <xdr:cNvSpPr>
          <a:spLocks noChangeAspect="1"/>
        </xdr:cNvSpPr>
      </xdr:nvSpPr>
      <xdr:spPr>
        <a:xfrm>
          <a:off x="1980565" y="146558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1687195</xdr:colOff>
      <xdr:row>36</xdr:row>
      <xdr:rowOff>63500</xdr:rowOff>
    </xdr:to>
    <xdr:sp>
      <xdr:nvSpPr>
        <xdr:cNvPr id="9797" name="图片 1"/>
        <xdr:cNvSpPr>
          <a:spLocks noChangeAspect="1"/>
        </xdr:cNvSpPr>
      </xdr:nvSpPr>
      <xdr:spPr>
        <a:xfrm>
          <a:off x="1944370" y="146558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1581150</xdr:colOff>
      <xdr:row>36</xdr:row>
      <xdr:rowOff>59690</xdr:rowOff>
    </xdr:to>
    <xdr:sp>
      <xdr:nvSpPr>
        <xdr:cNvPr id="9798" name="图片 1"/>
        <xdr:cNvSpPr>
          <a:spLocks noChangeAspect="1"/>
        </xdr:cNvSpPr>
      </xdr:nvSpPr>
      <xdr:spPr>
        <a:xfrm>
          <a:off x="1952625" y="146558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9799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9800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9801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9802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9803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804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805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80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9807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9808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9809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9810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9811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9812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813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814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9815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816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9817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9818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19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9820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82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82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823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824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2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826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2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2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9829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3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3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32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3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834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835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836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837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83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83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4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9841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4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843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4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84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9846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9847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84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849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5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851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5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5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5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5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5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5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5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5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6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6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6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6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864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6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6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6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6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9869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870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871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7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9873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7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7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7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7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87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880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881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8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88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8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8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8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8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888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8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9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89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9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89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9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9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9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9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89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9899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0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901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902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903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904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990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906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907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90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990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9910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911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9912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913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914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915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9916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9917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918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9919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2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2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2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2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2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2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2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9927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92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9929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93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93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9932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9933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993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9935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3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93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3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3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4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94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942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9943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4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4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4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4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4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94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5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951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5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5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5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955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956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57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5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5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60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6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9962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9963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9964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6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9966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6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6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6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7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7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97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997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7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9976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7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7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7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80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9981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8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8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998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98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9986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8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8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8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9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9991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992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9993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94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95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96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9997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177800</xdr:rowOff>
    </xdr:to>
    <xdr:sp>
      <xdr:nvSpPr>
        <xdr:cNvPr id="9998" name="图片 1"/>
        <xdr:cNvSpPr>
          <a:spLocks noChangeAspect="1"/>
        </xdr:cNvSpPr>
      </xdr:nvSpPr>
      <xdr:spPr>
        <a:xfrm>
          <a:off x="1981200" y="146558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999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000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001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0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0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0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0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0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008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00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010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011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012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013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014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01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016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017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01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019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10020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021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0022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023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024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0025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10026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10027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028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029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030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031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10032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033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034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0035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3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3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3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3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4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4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4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043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044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167640</xdr:rowOff>
    </xdr:to>
    <xdr:sp>
      <xdr:nvSpPr>
        <xdr:cNvPr id="10045" name="图片 2"/>
        <xdr:cNvSpPr>
          <a:spLocks noChangeAspect="1"/>
        </xdr:cNvSpPr>
      </xdr:nvSpPr>
      <xdr:spPr>
        <a:xfrm>
          <a:off x="1588770" y="146558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10046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04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0048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04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0050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5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052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5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5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5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5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0057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5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5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6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6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6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6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06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6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6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6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6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0069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7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7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7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7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07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7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7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7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078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079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163830</xdr:rowOff>
    </xdr:to>
    <xdr:sp>
      <xdr:nvSpPr>
        <xdr:cNvPr id="10080" name="图片 2"/>
        <xdr:cNvSpPr>
          <a:spLocks noChangeAspect="1"/>
        </xdr:cNvSpPr>
      </xdr:nvSpPr>
      <xdr:spPr>
        <a:xfrm>
          <a:off x="1588770" y="146558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10081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10082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10083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165100</xdr:rowOff>
    </xdr:to>
    <xdr:sp>
      <xdr:nvSpPr>
        <xdr:cNvPr id="10084" name="图片 1"/>
        <xdr:cNvSpPr>
          <a:spLocks noChangeAspect="1"/>
        </xdr:cNvSpPr>
      </xdr:nvSpPr>
      <xdr:spPr>
        <a:xfrm>
          <a:off x="1980565" y="146558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085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8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0087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8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8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09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10091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10092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093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094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095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096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163830</xdr:rowOff>
    </xdr:to>
    <xdr:sp>
      <xdr:nvSpPr>
        <xdr:cNvPr id="10097" name="图片 1"/>
        <xdr:cNvSpPr>
          <a:spLocks noChangeAspect="1"/>
        </xdr:cNvSpPr>
      </xdr:nvSpPr>
      <xdr:spPr>
        <a:xfrm>
          <a:off x="1980565" y="146558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098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0099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0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0101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02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03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04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05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06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07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08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109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10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910590</xdr:colOff>
      <xdr:row>36</xdr:row>
      <xdr:rowOff>40005</xdr:rowOff>
    </xdr:to>
    <xdr:sp>
      <xdr:nvSpPr>
        <xdr:cNvPr id="10111" name="图片 2"/>
        <xdr:cNvSpPr>
          <a:spLocks noChangeAspect="1"/>
        </xdr:cNvSpPr>
      </xdr:nvSpPr>
      <xdr:spPr>
        <a:xfrm>
          <a:off x="1598295" y="146558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12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66675</xdr:rowOff>
    </xdr:to>
    <xdr:sp>
      <xdr:nvSpPr>
        <xdr:cNvPr id="10113" name="图片 1"/>
        <xdr:cNvSpPr>
          <a:spLocks noChangeAspect="1"/>
        </xdr:cNvSpPr>
      </xdr:nvSpPr>
      <xdr:spPr>
        <a:xfrm>
          <a:off x="1980565" y="146558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1581150</xdr:colOff>
      <xdr:row>36</xdr:row>
      <xdr:rowOff>59690</xdr:rowOff>
    </xdr:to>
    <xdr:sp>
      <xdr:nvSpPr>
        <xdr:cNvPr id="10114" name="图片 1"/>
        <xdr:cNvSpPr>
          <a:spLocks noChangeAspect="1"/>
        </xdr:cNvSpPr>
      </xdr:nvSpPr>
      <xdr:spPr>
        <a:xfrm>
          <a:off x="1952625" y="146558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166370</xdr:rowOff>
    </xdr:to>
    <xdr:sp>
      <xdr:nvSpPr>
        <xdr:cNvPr id="10115" name="图片 1"/>
        <xdr:cNvSpPr>
          <a:spLocks noChangeAspect="1"/>
        </xdr:cNvSpPr>
      </xdr:nvSpPr>
      <xdr:spPr>
        <a:xfrm>
          <a:off x="1980565" y="146558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1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1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62865</xdr:rowOff>
    </xdr:to>
    <xdr:sp>
      <xdr:nvSpPr>
        <xdr:cNvPr id="10118" name="图片 1"/>
        <xdr:cNvSpPr>
          <a:spLocks noChangeAspect="1"/>
        </xdr:cNvSpPr>
      </xdr:nvSpPr>
      <xdr:spPr>
        <a:xfrm>
          <a:off x="4846320" y="146558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62865</xdr:rowOff>
    </xdr:to>
    <xdr:sp>
      <xdr:nvSpPr>
        <xdr:cNvPr id="10119" name="图片 1"/>
        <xdr:cNvSpPr>
          <a:spLocks noChangeAspect="1"/>
        </xdr:cNvSpPr>
      </xdr:nvSpPr>
      <xdr:spPr>
        <a:xfrm>
          <a:off x="4846320" y="146558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120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2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87630</xdr:rowOff>
    </xdr:to>
    <xdr:sp>
      <xdr:nvSpPr>
        <xdr:cNvPr id="10122" name="图片 2"/>
        <xdr:cNvSpPr>
          <a:spLocks noChangeAspect="1"/>
        </xdr:cNvSpPr>
      </xdr:nvSpPr>
      <xdr:spPr>
        <a:xfrm>
          <a:off x="1588770" y="146558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68580</xdr:rowOff>
    </xdr:to>
    <xdr:sp>
      <xdr:nvSpPr>
        <xdr:cNvPr id="10123" name="图片 2"/>
        <xdr:cNvSpPr>
          <a:spLocks noChangeAspect="1"/>
        </xdr:cNvSpPr>
      </xdr:nvSpPr>
      <xdr:spPr>
        <a:xfrm>
          <a:off x="1588770" y="146558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139700</xdr:rowOff>
    </xdr:to>
    <xdr:sp>
      <xdr:nvSpPr>
        <xdr:cNvPr id="10124" name="图片 2"/>
        <xdr:cNvSpPr>
          <a:spLocks noChangeAspect="1"/>
        </xdr:cNvSpPr>
      </xdr:nvSpPr>
      <xdr:spPr>
        <a:xfrm>
          <a:off x="1588770" y="146558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0125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0126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27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128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29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13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0131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39370</xdr:rowOff>
    </xdr:to>
    <xdr:sp>
      <xdr:nvSpPr>
        <xdr:cNvPr id="10132" name="图片 2"/>
        <xdr:cNvSpPr>
          <a:spLocks noChangeAspect="1"/>
        </xdr:cNvSpPr>
      </xdr:nvSpPr>
      <xdr:spPr>
        <a:xfrm>
          <a:off x="1588770" y="146558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13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0134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35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136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3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3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3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40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41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164465</xdr:rowOff>
    </xdr:to>
    <xdr:sp>
      <xdr:nvSpPr>
        <xdr:cNvPr id="10142" name="图片 2"/>
        <xdr:cNvSpPr>
          <a:spLocks noChangeAspect="1"/>
        </xdr:cNvSpPr>
      </xdr:nvSpPr>
      <xdr:spPr>
        <a:xfrm>
          <a:off x="1588770" y="146558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43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44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45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4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4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48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4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15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5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5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5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10154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10155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56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57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58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59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6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0161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16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16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6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40005</xdr:rowOff>
    </xdr:to>
    <xdr:sp>
      <xdr:nvSpPr>
        <xdr:cNvPr id="10165" name="图片 2"/>
        <xdr:cNvSpPr>
          <a:spLocks noChangeAspect="1"/>
        </xdr:cNvSpPr>
      </xdr:nvSpPr>
      <xdr:spPr>
        <a:xfrm>
          <a:off x="1588770" y="146558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6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6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6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6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7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17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17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74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17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76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77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78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79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18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81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82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164465</xdr:rowOff>
    </xdr:to>
    <xdr:sp>
      <xdr:nvSpPr>
        <xdr:cNvPr id="10183" name="图片 1"/>
        <xdr:cNvSpPr>
          <a:spLocks noChangeAspect="1"/>
        </xdr:cNvSpPr>
      </xdr:nvSpPr>
      <xdr:spPr>
        <a:xfrm>
          <a:off x="1981200" y="146558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84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165100</xdr:rowOff>
    </xdr:to>
    <xdr:sp>
      <xdr:nvSpPr>
        <xdr:cNvPr id="10185" name="图片 2"/>
        <xdr:cNvSpPr>
          <a:spLocks noChangeAspect="1"/>
        </xdr:cNvSpPr>
      </xdr:nvSpPr>
      <xdr:spPr>
        <a:xfrm>
          <a:off x="1588770" y="146558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86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87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88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89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165100</xdr:rowOff>
    </xdr:to>
    <xdr:sp>
      <xdr:nvSpPr>
        <xdr:cNvPr id="10190" name="图片 1"/>
        <xdr:cNvSpPr>
          <a:spLocks noChangeAspect="1"/>
        </xdr:cNvSpPr>
      </xdr:nvSpPr>
      <xdr:spPr>
        <a:xfrm>
          <a:off x="1981200" y="146558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10191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889000</xdr:colOff>
      <xdr:row>36</xdr:row>
      <xdr:rowOff>168275</xdr:rowOff>
    </xdr:to>
    <xdr:sp>
      <xdr:nvSpPr>
        <xdr:cNvPr id="10192" name="图片 2"/>
        <xdr:cNvSpPr>
          <a:spLocks noChangeAspect="1"/>
        </xdr:cNvSpPr>
      </xdr:nvSpPr>
      <xdr:spPr>
        <a:xfrm>
          <a:off x="1588770" y="146558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93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94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95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168275</xdr:rowOff>
    </xdr:to>
    <xdr:sp>
      <xdr:nvSpPr>
        <xdr:cNvPr id="10196" name="图片 1"/>
        <xdr:cNvSpPr>
          <a:spLocks noChangeAspect="1"/>
        </xdr:cNvSpPr>
      </xdr:nvSpPr>
      <xdr:spPr>
        <a:xfrm>
          <a:off x="1981200" y="146558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1673860</xdr:colOff>
      <xdr:row>36</xdr:row>
      <xdr:rowOff>178435</xdr:rowOff>
    </xdr:to>
    <xdr:sp>
      <xdr:nvSpPr>
        <xdr:cNvPr id="10197" name="图片 1"/>
        <xdr:cNvSpPr>
          <a:spLocks noChangeAspect="1"/>
        </xdr:cNvSpPr>
      </xdr:nvSpPr>
      <xdr:spPr>
        <a:xfrm>
          <a:off x="1981200" y="146558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19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199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200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0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0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0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0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0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207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0208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209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210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211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212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213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165100</xdr:rowOff>
    </xdr:to>
    <xdr:sp>
      <xdr:nvSpPr>
        <xdr:cNvPr id="10214" name="图片 2"/>
        <xdr:cNvSpPr>
          <a:spLocks noChangeAspect="1"/>
        </xdr:cNvSpPr>
      </xdr:nvSpPr>
      <xdr:spPr>
        <a:xfrm>
          <a:off x="1588770" y="146558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215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216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217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165100</xdr:rowOff>
    </xdr:to>
    <xdr:sp>
      <xdr:nvSpPr>
        <xdr:cNvPr id="10218" name="图片 1"/>
        <xdr:cNvSpPr>
          <a:spLocks noChangeAspect="1"/>
        </xdr:cNvSpPr>
      </xdr:nvSpPr>
      <xdr:spPr>
        <a:xfrm>
          <a:off x="1981200" y="146558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164465</xdr:rowOff>
    </xdr:to>
    <xdr:sp>
      <xdr:nvSpPr>
        <xdr:cNvPr id="10219" name="图片 2"/>
        <xdr:cNvSpPr>
          <a:spLocks noChangeAspect="1"/>
        </xdr:cNvSpPr>
      </xdr:nvSpPr>
      <xdr:spPr>
        <a:xfrm>
          <a:off x="1588770" y="146558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220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0221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222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1635760</xdr:colOff>
      <xdr:row>36</xdr:row>
      <xdr:rowOff>165100</xdr:rowOff>
    </xdr:to>
    <xdr:sp>
      <xdr:nvSpPr>
        <xdr:cNvPr id="10223" name="图片 1"/>
        <xdr:cNvSpPr>
          <a:spLocks noChangeAspect="1"/>
        </xdr:cNvSpPr>
      </xdr:nvSpPr>
      <xdr:spPr>
        <a:xfrm>
          <a:off x="1981200" y="146558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0224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10225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169545</xdr:rowOff>
    </xdr:to>
    <xdr:sp>
      <xdr:nvSpPr>
        <xdr:cNvPr id="10226" name="图片 2"/>
        <xdr:cNvSpPr>
          <a:spLocks noChangeAspect="1"/>
        </xdr:cNvSpPr>
      </xdr:nvSpPr>
      <xdr:spPr>
        <a:xfrm>
          <a:off x="1588770" y="146558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227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228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229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169545</xdr:rowOff>
    </xdr:to>
    <xdr:sp>
      <xdr:nvSpPr>
        <xdr:cNvPr id="10230" name="图片 1"/>
        <xdr:cNvSpPr>
          <a:spLocks noChangeAspect="1"/>
        </xdr:cNvSpPr>
      </xdr:nvSpPr>
      <xdr:spPr>
        <a:xfrm>
          <a:off x="1981200" y="146558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1675765</xdr:colOff>
      <xdr:row>36</xdr:row>
      <xdr:rowOff>163830</xdr:rowOff>
    </xdr:to>
    <xdr:sp>
      <xdr:nvSpPr>
        <xdr:cNvPr id="10231" name="图片 1"/>
        <xdr:cNvSpPr>
          <a:spLocks noChangeAspect="1"/>
        </xdr:cNvSpPr>
      </xdr:nvSpPr>
      <xdr:spPr>
        <a:xfrm>
          <a:off x="1981200" y="146558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232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233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0234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3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3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3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3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3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4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4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871855</xdr:colOff>
      <xdr:row>36</xdr:row>
      <xdr:rowOff>167005</xdr:rowOff>
    </xdr:to>
    <xdr:sp>
      <xdr:nvSpPr>
        <xdr:cNvPr id="10242" name="图片 2"/>
        <xdr:cNvSpPr>
          <a:spLocks noChangeAspect="1"/>
        </xdr:cNvSpPr>
      </xdr:nvSpPr>
      <xdr:spPr>
        <a:xfrm>
          <a:off x="1579880" y="146558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4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24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4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46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4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4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0249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5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5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5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5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25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5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25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5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5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5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0261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3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4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5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0266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7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69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22225</xdr:rowOff>
    </xdr:to>
    <xdr:sp>
      <xdr:nvSpPr>
        <xdr:cNvPr id="10270" name="图片 2"/>
        <xdr:cNvSpPr>
          <a:spLocks noChangeAspect="1"/>
        </xdr:cNvSpPr>
      </xdr:nvSpPr>
      <xdr:spPr>
        <a:xfrm>
          <a:off x="1588770" y="146558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22225</xdr:rowOff>
    </xdr:to>
    <xdr:sp>
      <xdr:nvSpPr>
        <xdr:cNvPr id="10271" name="图片 2"/>
        <xdr:cNvSpPr>
          <a:spLocks noChangeAspect="1"/>
        </xdr:cNvSpPr>
      </xdr:nvSpPr>
      <xdr:spPr>
        <a:xfrm>
          <a:off x="1588770" y="146558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163830</xdr:rowOff>
    </xdr:to>
    <xdr:sp>
      <xdr:nvSpPr>
        <xdr:cNvPr id="10272" name="图片 2"/>
        <xdr:cNvSpPr>
          <a:spLocks noChangeAspect="1"/>
        </xdr:cNvSpPr>
      </xdr:nvSpPr>
      <xdr:spPr>
        <a:xfrm>
          <a:off x="1588770" y="146558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22225</xdr:rowOff>
    </xdr:to>
    <xdr:sp>
      <xdr:nvSpPr>
        <xdr:cNvPr id="10273" name="图片 1"/>
        <xdr:cNvSpPr>
          <a:spLocks noChangeAspect="1"/>
        </xdr:cNvSpPr>
      </xdr:nvSpPr>
      <xdr:spPr>
        <a:xfrm>
          <a:off x="1980565" y="146558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22225</xdr:rowOff>
    </xdr:to>
    <xdr:sp>
      <xdr:nvSpPr>
        <xdr:cNvPr id="10274" name="图片 1"/>
        <xdr:cNvSpPr>
          <a:spLocks noChangeAspect="1"/>
        </xdr:cNvSpPr>
      </xdr:nvSpPr>
      <xdr:spPr>
        <a:xfrm>
          <a:off x="1980565" y="146558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22225</xdr:rowOff>
    </xdr:to>
    <xdr:sp>
      <xdr:nvSpPr>
        <xdr:cNvPr id="10275" name="图片 1"/>
        <xdr:cNvSpPr>
          <a:spLocks noChangeAspect="1"/>
        </xdr:cNvSpPr>
      </xdr:nvSpPr>
      <xdr:spPr>
        <a:xfrm>
          <a:off x="1980565" y="146558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22225</xdr:rowOff>
    </xdr:to>
    <xdr:sp>
      <xdr:nvSpPr>
        <xdr:cNvPr id="10276" name="图片 1"/>
        <xdr:cNvSpPr>
          <a:spLocks noChangeAspect="1"/>
        </xdr:cNvSpPr>
      </xdr:nvSpPr>
      <xdr:spPr>
        <a:xfrm>
          <a:off x="1980565" y="146558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22225</xdr:rowOff>
    </xdr:to>
    <xdr:sp>
      <xdr:nvSpPr>
        <xdr:cNvPr id="10277" name="图片 2"/>
        <xdr:cNvSpPr>
          <a:spLocks noChangeAspect="1"/>
        </xdr:cNvSpPr>
      </xdr:nvSpPr>
      <xdr:spPr>
        <a:xfrm>
          <a:off x="1588770" y="146558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78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0279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80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81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1636395</xdr:colOff>
      <xdr:row>36</xdr:row>
      <xdr:rowOff>164465</xdr:rowOff>
    </xdr:to>
    <xdr:sp>
      <xdr:nvSpPr>
        <xdr:cNvPr id="10282" name="图片 1"/>
        <xdr:cNvSpPr>
          <a:spLocks noChangeAspect="1"/>
        </xdr:cNvSpPr>
      </xdr:nvSpPr>
      <xdr:spPr>
        <a:xfrm>
          <a:off x="1980565" y="146558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10283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890905</xdr:colOff>
      <xdr:row>36</xdr:row>
      <xdr:rowOff>168275</xdr:rowOff>
    </xdr:to>
    <xdr:sp>
      <xdr:nvSpPr>
        <xdr:cNvPr id="10284" name="图片 2"/>
        <xdr:cNvSpPr>
          <a:spLocks noChangeAspect="1"/>
        </xdr:cNvSpPr>
      </xdr:nvSpPr>
      <xdr:spPr>
        <a:xfrm>
          <a:off x="1588770" y="146558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285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286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287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168275</xdr:rowOff>
    </xdr:to>
    <xdr:sp>
      <xdr:nvSpPr>
        <xdr:cNvPr id="10288" name="图片 1"/>
        <xdr:cNvSpPr>
          <a:spLocks noChangeAspect="1"/>
        </xdr:cNvSpPr>
      </xdr:nvSpPr>
      <xdr:spPr>
        <a:xfrm>
          <a:off x="1980565" y="146558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1676400</xdr:colOff>
      <xdr:row>36</xdr:row>
      <xdr:rowOff>163830</xdr:rowOff>
    </xdr:to>
    <xdr:sp>
      <xdr:nvSpPr>
        <xdr:cNvPr id="10289" name="图片 1"/>
        <xdr:cNvSpPr>
          <a:spLocks noChangeAspect="1"/>
        </xdr:cNvSpPr>
      </xdr:nvSpPr>
      <xdr:spPr>
        <a:xfrm>
          <a:off x="1980565" y="146558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1760855</xdr:colOff>
      <xdr:row>36</xdr:row>
      <xdr:rowOff>53975</xdr:rowOff>
    </xdr:to>
    <xdr:sp>
      <xdr:nvSpPr>
        <xdr:cNvPr id="10290" name="图片 1"/>
        <xdr:cNvSpPr>
          <a:spLocks noChangeAspect="1"/>
        </xdr:cNvSpPr>
      </xdr:nvSpPr>
      <xdr:spPr>
        <a:xfrm>
          <a:off x="1981200" y="146558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0291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35</xdr:row>
      <xdr:rowOff>0</xdr:rowOff>
    </xdr:from>
    <xdr:to>
      <xdr:col>2</xdr:col>
      <xdr:colOff>1684655</xdr:colOff>
      <xdr:row>36</xdr:row>
      <xdr:rowOff>53975</xdr:rowOff>
    </xdr:to>
    <xdr:sp>
      <xdr:nvSpPr>
        <xdr:cNvPr id="10292" name="图片 1"/>
        <xdr:cNvSpPr>
          <a:spLocks noChangeAspect="1"/>
        </xdr:cNvSpPr>
      </xdr:nvSpPr>
      <xdr:spPr>
        <a:xfrm>
          <a:off x="1942465" y="146558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293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294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295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0296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297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0298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932815</xdr:colOff>
      <xdr:row>36</xdr:row>
      <xdr:rowOff>63500</xdr:rowOff>
    </xdr:to>
    <xdr:sp>
      <xdr:nvSpPr>
        <xdr:cNvPr id="10299" name="图片 1"/>
        <xdr:cNvSpPr>
          <a:spLocks noChangeAspect="1"/>
        </xdr:cNvSpPr>
      </xdr:nvSpPr>
      <xdr:spPr>
        <a:xfrm>
          <a:off x="1618615" y="146558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1760855</xdr:colOff>
      <xdr:row>36</xdr:row>
      <xdr:rowOff>53975</xdr:rowOff>
    </xdr:to>
    <xdr:sp>
      <xdr:nvSpPr>
        <xdr:cNvPr id="10300" name="图片 1"/>
        <xdr:cNvSpPr>
          <a:spLocks noChangeAspect="1"/>
        </xdr:cNvSpPr>
      </xdr:nvSpPr>
      <xdr:spPr>
        <a:xfrm>
          <a:off x="1981200" y="146558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0301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35</xdr:row>
      <xdr:rowOff>0</xdr:rowOff>
    </xdr:from>
    <xdr:to>
      <xdr:col>2</xdr:col>
      <xdr:colOff>1684655</xdr:colOff>
      <xdr:row>36</xdr:row>
      <xdr:rowOff>53975</xdr:rowOff>
    </xdr:to>
    <xdr:sp>
      <xdr:nvSpPr>
        <xdr:cNvPr id="10302" name="图片 1"/>
        <xdr:cNvSpPr>
          <a:spLocks noChangeAspect="1"/>
        </xdr:cNvSpPr>
      </xdr:nvSpPr>
      <xdr:spPr>
        <a:xfrm>
          <a:off x="1942465" y="146558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03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04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05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0306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07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0308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932815</xdr:colOff>
      <xdr:row>36</xdr:row>
      <xdr:rowOff>63500</xdr:rowOff>
    </xdr:to>
    <xdr:sp>
      <xdr:nvSpPr>
        <xdr:cNvPr id="10309" name="图片 1"/>
        <xdr:cNvSpPr>
          <a:spLocks noChangeAspect="1"/>
        </xdr:cNvSpPr>
      </xdr:nvSpPr>
      <xdr:spPr>
        <a:xfrm>
          <a:off x="1618615" y="146558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1760855</xdr:colOff>
      <xdr:row>36</xdr:row>
      <xdr:rowOff>53975</xdr:rowOff>
    </xdr:to>
    <xdr:sp>
      <xdr:nvSpPr>
        <xdr:cNvPr id="10310" name="图片 1"/>
        <xdr:cNvSpPr>
          <a:spLocks noChangeAspect="1"/>
        </xdr:cNvSpPr>
      </xdr:nvSpPr>
      <xdr:spPr>
        <a:xfrm>
          <a:off x="1981200" y="146558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0311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35</xdr:row>
      <xdr:rowOff>0</xdr:rowOff>
    </xdr:from>
    <xdr:to>
      <xdr:col>2</xdr:col>
      <xdr:colOff>1684655</xdr:colOff>
      <xdr:row>36</xdr:row>
      <xdr:rowOff>53975</xdr:rowOff>
    </xdr:to>
    <xdr:sp>
      <xdr:nvSpPr>
        <xdr:cNvPr id="10312" name="图片 1"/>
        <xdr:cNvSpPr>
          <a:spLocks noChangeAspect="1"/>
        </xdr:cNvSpPr>
      </xdr:nvSpPr>
      <xdr:spPr>
        <a:xfrm>
          <a:off x="1942465" y="146558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13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14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15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0316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1676400</xdr:colOff>
      <xdr:row>36</xdr:row>
      <xdr:rowOff>53975</xdr:rowOff>
    </xdr:to>
    <xdr:sp>
      <xdr:nvSpPr>
        <xdr:cNvPr id="10317" name="图片 1"/>
        <xdr:cNvSpPr>
          <a:spLocks noChangeAspect="1"/>
        </xdr:cNvSpPr>
      </xdr:nvSpPr>
      <xdr:spPr>
        <a:xfrm>
          <a:off x="1981200" y="146558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0318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932815</xdr:colOff>
      <xdr:row>36</xdr:row>
      <xdr:rowOff>63500</xdr:rowOff>
    </xdr:to>
    <xdr:sp>
      <xdr:nvSpPr>
        <xdr:cNvPr id="10319" name="图片 1"/>
        <xdr:cNvSpPr>
          <a:spLocks noChangeAspect="1"/>
        </xdr:cNvSpPr>
      </xdr:nvSpPr>
      <xdr:spPr>
        <a:xfrm>
          <a:off x="1618615" y="146558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20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21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87630</xdr:rowOff>
    </xdr:to>
    <xdr:sp>
      <xdr:nvSpPr>
        <xdr:cNvPr id="10322" name="图片 2"/>
        <xdr:cNvSpPr>
          <a:spLocks noChangeAspect="1"/>
        </xdr:cNvSpPr>
      </xdr:nvSpPr>
      <xdr:spPr>
        <a:xfrm>
          <a:off x="4817745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68580</xdr:rowOff>
    </xdr:to>
    <xdr:sp>
      <xdr:nvSpPr>
        <xdr:cNvPr id="10323" name="图片 2"/>
        <xdr:cNvSpPr>
          <a:spLocks noChangeAspect="1"/>
        </xdr:cNvSpPr>
      </xdr:nvSpPr>
      <xdr:spPr>
        <a:xfrm>
          <a:off x="4817745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24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25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26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27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28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597535</xdr:colOff>
      <xdr:row>36</xdr:row>
      <xdr:rowOff>22225</xdr:rowOff>
    </xdr:to>
    <xdr:sp>
      <xdr:nvSpPr>
        <xdr:cNvPr id="10329" name="图片 2"/>
        <xdr:cNvSpPr>
          <a:spLocks noChangeAspect="1"/>
        </xdr:cNvSpPr>
      </xdr:nvSpPr>
      <xdr:spPr>
        <a:xfrm>
          <a:off x="4817745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597535</xdr:colOff>
      <xdr:row>36</xdr:row>
      <xdr:rowOff>22225</xdr:rowOff>
    </xdr:to>
    <xdr:sp>
      <xdr:nvSpPr>
        <xdr:cNvPr id="10330" name="图片 2"/>
        <xdr:cNvSpPr>
          <a:spLocks noChangeAspect="1"/>
        </xdr:cNvSpPr>
      </xdr:nvSpPr>
      <xdr:spPr>
        <a:xfrm>
          <a:off x="4817745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</xdr:row>
      <xdr:rowOff>0</xdr:rowOff>
    </xdr:from>
    <xdr:to>
      <xdr:col>3</xdr:col>
      <xdr:colOff>991235</xdr:colOff>
      <xdr:row>36</xdr:row>
      <xdr:rowOff>22225</xdr:rowOff>
    </xdr:to>
    <xdr:sp>
      <xdr:nvSpPr>
        <xdr:cNvPr id="10331" name="图片 1"/>
        <xdr:cNvSpPr>
          <a:spLocks noChangeAspect="1"/>
        </xdr:cNvSpPr>
      </xdr:nvSpPr>
      <xdr:spPr>
        <a:xfrm>
          <a:off x="5209540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</xdr:row>
      <xdr:rowOff>0</xdr:rowOff>
    </xdr:from>
    <xdr:to>
      <xdr:col>3</xdr:col>
      <xdr:colOff>991235</xdr:colOff>
      <xdr:row>36</xdr:row>
      <xdr:rowOff>22225</xdr:rowOff>
    </xdr:to>
    <xdr:sp>
      <xdr:nvSpPr>
        <xdr:cNvPr id="10332" name="图片 1"/>
        <xdr:cNvSpPr>
          <a:spLocks noChangeAspect="1"/>
        </xdr:cNvSpPr>
      </xdr:nvSpPr>
      <xdr:spPr>
        <a:xfrm>
          <a:off x="5209540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</xdr:row>
      <xdr:rowOff>0</xdr:rowOff>
    </xdr:from>
    <xdr:to>
      <xdr:col>3</xdr:col>
      <xdr:colOff>991235</xdr:colOff>
      <xdr:row>36</xdr:row>
      <xdr:rowOff>22225</xdr:rowOff>
    </xdr:to>
    <xdr:sp>
      <xdr:nvSpPr>
        <xdr:cNvPr id="10333" name="图片 1"/>
        <xdr:cNvSpPr>
          <a:spLocks noChangeAspect="1"/>
        </xdr:cNvSpPr>
      </xdr:nvSpPr>
      <xdr:spPr>
        <a:xfrm>
          <a:off x="5209540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</xdr:row>
      <xdr:rowOff>0</xdr:rowOff>
    </xdr:from>
    <xdr:to>
      <xdr:col>3</xdr:col>
      <xdr:colOff>991235</xdr:colOff>
      <xdr:row>36</xdr:row>
      <xdr:rowOff>22225</xdr:rowOff>
    </xdr:to>
    <xdr:sp>
      <xdr:nvSpPr>
        <xdr:cNvPr id="10334" name="图片 1"/>
        <xdr:cNvSpPr>
          <a:spLocks noChangeAspect="1"/>
        </xdr:cNvSpPr>
      </xdr:nvSpPr>
      <xdr:spPr>
        <a:xfrm>
          <a:off x="5209540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597535</xdr:colOff>
      <xdr:row>36</xdr:row>
      <xdr:rowOff>22225</xdr:rowOff>
    </xdr:to>
    <xdr:sp>
      <xdr:nvSpPr>
        <xdr:cNvPr id="10335" name="图片 2"/>
        <xdr:cNvSpPr>
          <a:spLocks noChangeAspect="1"/>
        </xdr:cNvSpPr>
      </xdr:nvSpPr>
      <xdr:spPr>
        <a:xfrm>
          <a:off x="4817745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1159510</xdr:colOff>
      <xdr:row>36</xdr:row>
      <xdr:rowOff>111760</xdr:rowOff>
    </xdr:to>
    <xdr:sp>
      <xdr:nvSpPr>
        <xdr:cNvPr id="10336" name="图片 2"/>
        <xdr:cNvSpPr>
          <a:spLocks noChangeAspect="1"/>
        </xdr:cNvSpPr>
      </xdr:nvSpPr>
      <xdr:spPr>
        <a:xfrm>
          <a:off x="4524375" y="14655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1074420</xdr:colOff>
      <xdr:row>36</xdr:row>
      <xdr:rowOff>53975</xdr:rowOff>
    </xdr:to>
    <xdr:sp>
      <xdr:nvSpPr>
        <xdr:cNvPr id="10337" name="图片 1"/>
        <xdr:cNvSpPr>
          <a:spLocks noChangeAspect="1"/>
        </xdr:cNvSpPr>
      </xdr:nvSpPr>
      <xdr:spPr>
        <a:xfrm>
          <a:off x="5210175" y="146558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35</xdr:row>
      <xdr:rowOff>0</xdr:rowOff>
    </xdr:from>
    <xdr:to>
      <xdr:col>4</xdr:col>
      <xdr:colOff>551815</xdr:colOff>
      <xdr:row>36</xdr:row>
      <xdr:rowOff>53975</xdr:rowOff>
    </xdr:to>
    <xdr:sp>
      <xdr:nvSpPr>
        <xdr:cNvPr id="10338" name="图片 2"/>
        <xdr:cNvSpPr>
          <a:spLocks noChangeAspect="1"/>
        </xdr:cNvSpPr>
      </xdr:nvSpPr>
      <xdr:spPr>
        <a:xfrm>
          <a:off x="6447790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35</xdr:row>
      <xdr:rowOff>0</xdr:rowOff>
    </xdr:from>
    <xdr:to>
      <xdr:col>3</xdr:col>
      <xdr:colOff>1037590</xdr:colOff>
      <xdr:row>36</xdr:row>
      <xdr:rowOff>53975</xdr:rowOff>
    </xdr:to>
    <xdr:sp>
      <xdr:nvSpPr>
        <xdr:cNvPr id="10339" name="图片 1"/>
        <xdr:cNvSpPr>
          <a:spLocks noChangeAspect="1"/>
        </xdr:cNvSpPr>
      </xdr:nvSpPr>
      <xdr:spPr>
        <a:xfrm>
          <a:off x="5171440" y="146558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40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41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42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</xdr:row>
      <xdr:rowOff>0</xdr:rowOff>
    </xdr:from>
    <xdr:to>
      <xdr:col>4</xdr:col>
      <xdr:colOff>638175</xdr:colOff>
      <xdr:row>36</xdr:row>
      <xdr:rowOff>63500</xdr:rowOff>
    </xdr:to>
    <xdr:sp>
      <xdr:nvSpPr>
        <xdr:cNvPr id="10343" name="图片 1"/>
        <xdr:cNvSpPr>
          <a:spLocks noChangeAspect="1"/>
        </xdr:cNvSpPr>
      </xdr:nvSpPr>
      <xdr:spPr>
        <a:xfrm>
          <a:off x="6476365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44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</xdr:row>
      <xdr:rowOff>0</xdr:rowOff>
    </xdr:from>
    <xdr:to>
      <xdr:col>4</xdr:col>
      <xdr:colOff>638175</xdr:colOff>
      <xdr:row>36</xdr:row>
      <xdr:rowOff>63500</xdr:rowOff>
    </xdr:to>
    <xdr:sp>
      <xdr:nvSpPr>
        <xdr:cNvPr id="10345" name="图片 1"/>
        <xdr:cNvSpPr>
          <a:spLocks noChangeAspect="1"/>
        </xdr:cNvSpPr>
      </xdr:nvSpPr>
      <xdr:spPr>
        <a:xfrm>
          <a:off x="6476365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609600</xdr:colOff>
      <xdr:row>36</xdr:row>
      <xdr:rowOff>63500</xdr:rowOff>
    </xdr:to>
    <xdr:sp>
      <xdr:nvSpPr>
        <xdr:cNvPr id="10346" name="图片 1"/>
        <xdr:cNvSpPr>
          <a:spLocks noChangeAspect="1"/>
        </xdr:cNvSpPr>
      </xdr:nvSpPr>
      <xdr:spPr>
        <a:xfrm>
          <a:off x="4847590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1074420</xdr:colOff>
      <xdr:row>36</xdr:row>
      <xdr:rowOff>53975</xdr:rowOff>
    </xdr:to>
    <xdr:sp>
      <xdr:nvSpPr>
        <xdr:cNvPr id="10347" name="图片 1"/>
        <xdr:cNvSpPr>
          <a:spLocks noChangeAspect="1"/>
        </xdr:cNvSpPr>
      </xdr:nvSpPr>
      <xdr:spPr>
        <a:xfrm>
          <a:off x="5210175" y="146558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35</xdr:row>
      <xdr:rowOff>0</xdr:rowOff>
    </xdr:from>
    <xdr:to>
      <xdr:col>4</xdr:col>
      <xdr:colOff>551815</xdr:colOff>
      <xdr:row>36</xdr:row>
      <xdr:rowOff>53975</xdr:rowOff>
    </xdr:to>
    <xdr:sp>
      <xdr:nvSpPr>
        <xdr:cNvPr id="10348" name="图片 2"/>
        <xdr:cNvSpPr>
          <a:spLocks noChangeAspect="1"/>
        </xdr:cNvSpPr>
      </xdr:nvSpPr>
      <xdr:spPr>
        <a:xfrm>
          <a:off x="6447790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35</xdr:row>
      <xdr:rowOff>0</xdr:rowOff>
    </xdr:from>
    <xdr:to>
      <xdr:col>3</xdr:col>
      <xdr:colOff>1037590</xdr:colOff>
      <xdr:row>36</xdr:row>
      <xdr:rowOff>53975</xdr:rowOff>
    </xdr:to>
    <xdr:sp>
      <xdr:nvSpPr>
        <xdr:cNvPr id="10349" name="图片 1"/>
        <xdr:cNvSpPr>
          <a:spLocks noChangeAspect="1"/>
        </xdr:cNvSpPr>
      </xdr:nvSpPr>
      <xdr:spPr>
        <a:xfrm>
          <a:off x="5171440" y="146558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50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51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52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</xdr:row>
      <xdr:rowOff>0</xdr:rowOff>
    </xdr:from>
    <xdr:to>
      <xdr:col>4</xdr:col>
      <xdr:colOff>638175</xdr:colOff>
      <xdr:row>36</xdr:row>
      <xdr:rowOff>63500</xdr:rowOff>
    </xdr:to>
    <xdr:sp>
      <xdr:nvSpPr>
        <xdr:cNvPr id="10353" name="图片 1"/>
        <xdr:cNvSpPr>
          <a:spLocks noChangeAspect="1"/>
        </xdr:cNvSpPr>
      </xdr:nvSpPr>
      <xdr:spPr>
        <a:xfrm>
          <a:off x="6476365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</xdr:row>
      <xdr:rowOff>0</xdr:rowOff>
    </xdr:from>
    <xdr:to>
      <xdr:col>3</xdr:col>
      <xdr:colOff>989965</xdr:colOff>
      <xdr:row>36</xdr:row>
      <xdr:rowOff>53975</xdr:rowOff>
    </xdr:to>
    <xdr:sp>
      <xdr:nvSpPr>
        <xdr:cNvPr id="10354" name="图片 1"/>
        <xdr:cNvSpPr>
          <a:spLocks noChangeAspect="1"/>
        </xdr:cNvSpPr>
      </xdr:nvSpPr>
      <xdr:spPr>
        <a:xfrm>
          <a:off x="52101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</xdr:row>
      <xdr:rowOff>0</xdr:rowOff>
    </xdr:from>
    <xdr:to>
      <xdr:col>4</xdr:col>
      <xdr:colOff>638175</xdr:colOff>
      <xdr:row>36</xdr:row>
      <xdr:rowOff>63500</xdr:rowOff>
    </xdr:to>
    <xdr:sp>
      <xdr:nvSpPr>
        <xdr:cNvPr id="10355" name="图片 1"/>
        <xdr:cNvSpPr>
          <a:spLocks noChangeAspect="1"/>
        </xdr:cNvSpPr>
      </xdr:nvSpPr>
      <xdr:spPr>
        <a:xfrm>
          <a:off x="6476365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609600</xdr:colOff>
      <xdr:row>36</xdr:row>
      <xdr:rowOff>63500</xdr:rowOff>
    </xdr:to>
    <xdr:sp>
      <xdr:nvSpPr>
        <xdr:cNvPr id="10356" name="图片 1"/>
        <xdr:cNvSpPr>
          <a:spLocks noChangeAspect="1"/>
        </xdr:cNvSpPr>
      </xdr:nvSpPr>
      <xdr:spPr>
        <a:xfrm>
          <a:off x="4847590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35</xdr:row>
      <xdr:rowOff>0</xdr:rowOff>
    </xdr:from>
    <xdr:to>
      <xdr:col>3</xdr:col>
      <xdr:colOff>591185</xdr:colOff>
      <xdr:row>36</xdr:row>
      <xdr:rowOff>63500</xdr:rowOff>
    </xdr:to>
    <xdr:sp>
      <xdr:nvSpPr>
        <xdr:cNvPr id="10357" name="图片 1"/>
        <xdr:cNvSpPr>
          <a:spLocks noChangeAspect="1"/>
        </xdr:cNvSpPr>
      </xdr:nvSpPr>
      <xdr:spPr>
        <a:xfrm>
          <a:off x="4846955" y="146558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35</xdr:row>
      <xdr:rowOff>0</xdr:rowOff>
    </xdr:from>
    <xdr:to>
      <xdr:col>3</xdr:col>
      <xdr:colOff>591185</xdr:colOff>
      <xdr:row>36</xdr:row>
      <xdr:rowOff>63500</xdr:rowOff>
    </xdr:to>
    <xdr:sp>
      <xdr:nvSpPr>
        <xdr:cNvPr id="10358" name="图片 1"/>
        <xdr:cNvSpPr>
          <a:spLocks noChangeAspect="1"/>
        </xdr:cNvSpPr>
      </xdr:nvSpPr>
      <xdr:spPr>
        <a:xfrm>
          <a:off x="4846955" y="146558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591185</xdr:colOff>
      <xdr:row>36</xdr:row>
      <xdr:rowOff>65405</xdr:rowOff>
    </xdr:to>
    <xdr:sp>
      <xdr:nvSpPr>
        <xdr:cNvPr id="10359" name="图片 2"/>
        <xdr:cNvSpPr>
          <a:spLocks noChangeAspect="1"/>
        </xdr:cNvSpPr>
      </xdr:nvSpPr>
      <xdr:spPr>
        <a:xfrm>
          <a:off x="4819015" y="146558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601345</xdr:colOff>
      <xdr:row>36</xdr:row>
      <xdr:rowOff>65405</xdr:rowOff>
    </xdr:to>
    <xdr:sp>
      <xdr:nvSpPr>
        <xdr:cNvPr id="10360" name="图片 2"/>
        <xdr:cNvSpPr>
          <a:spLocks noChangeAspect="1"/>
        </xdr:cNvSpPr>
      </xdr:nvSpPr>
      <xdr:spPr>
        <a:xfrm>
          <a:off x="6448425" y="146558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87630</xdr:rowOff>
    </xdr:to>
    <xdr:sp>
      <xdr:nvSpPr>
        <xdr:cNvPr id="10361" name="图片 2"/>
        <xdr:cNvSpPr>
          <a:spLocks noChangeAspect="1"/>
        </xdr:cNvSpPr>
      </xdr:nvSpPr>
      <xdr:spPr>
        <a:xfrm>
          <a:off x="4817745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68580</xdr:rowOff>
    </xdr:to>
    <xdr:sp>
      <xdr:nvSpPr>
        <xdr:cNvPr id="10362" name="图片 2"/>
        <xdr:cNvSpPr>
          <a:spLocks noChangeAspect="1"/>
        </xdr:cNvSpPr>
      </xdr:nvSpPr>
      <xdr:spPr>
        <a:xfrm>
          <a:off x="4817745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63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64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65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87630</xdr:rowOff>
    </xdr:to>
    <xdr:sp>
      <xdr:nvSpPr>
        <xdr:cNvPr id="10366" name="图片 2"/>
        <xdr:cNvSpPr>
          <a:spLocks noChangeAspect="1"/>
        </xdr:cNvSpPr>
      </xdr:nvSpPr>
      <xdr:spPr>
        <a:xfrm>
          <a:off x="4817745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68580</xdr:rowOff>
    </xdr:to>
    <xdr:sp>
      <xdr:nvSpPr>
        <xdr:cNvPr id="10367" name="图片 2"/>
        <xdr:cNvSpPr>
          <a:spLocks noChangeAspect="1"/>
        </xdr:cNvSpPr>
      </xdr:nvSpPr>
      <xdr:spPr>
        <a:xfrm>
          <a:off x="4817745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68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69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70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69215</xdr:rowOff>
    </xdr:to>
    <xdr:sp>
      <xdr:nvSpPr>
        <xdr:cNvPr id="10371" name="图片 2"/>
        <xdr:cNvSpPr>
          <a:spLocks noChangeAspect="1"/>
        </xdr:cNvSpPr>
      </xdr:nvSpPr>
      <xdr:spPr>
        <a:xfrm>
          <a:off x="4817745" y="146558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87630</xdr:rowOff>
    </xdr:to>
    <xdr:sp>
      <xdr:nvSpPr>
        <xdr:cNvPr id="10372" name="图片 2"/>
        <xdr:cNvSpPr>
          <a:spLocks noChangeAspect="1"/>
        </xdr:cNvSpPr>
      </xdr:nvSpPr>
      <xdr:spPr>
        <a:xfrm>
          <a:off x="4817745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68580</xdr:rowOff>
    </xdr:to>
    <xdr:sp>
      <xdr:nvSpPr>
        <xdr:cNvPr id="10373" name="图片 2"/>
        <xdr:cNvSpPr>
          <a:spLocks noChangeAspect="1"/>
        </xdr:cNvSpPr>
      </xdr:nvSpPr>
      <xdr:spPr>
        <a:xfrm>
          <a:off x="4817745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74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75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</xdr:row>
      <xdr:rowOff>0</xdr:rowOff>
    </xdr:from>
    <xdr:to>
      <xdr:col>4</xdr:col>
      <xdr:colOff>596265</xdr:colOff>
      <xdr:row>36</xdr:row>
      <xdr:rowOff>78740</xdr:rowOff>
    </xdr:to>
    <xdr:sp>
      <xdr:nvSpPr>
        <xdr:cNvPr id="10376" name="图片 2"/>
        <xdr:cNvSpPr>
          <a:spLocks noChangeAspect="1"/>
        </xdr:cNvSpPr>
      </xdr:nvSpPr>
      <xdr:spPr>
        <a:xfrm>
          <a:off x="6448425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77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</xdr:row>
      <xdr:rowOff>0</xdr:rowOff>
    </xdr:from>
    <xdr:to>
      <xdr:col>3</xdr:col>
      <xdr:colOff>595630</xdr:colOff>
      <xdr:row>36</xdr:row>
      <xdr:rowOff>139700</xdr:rowOff>
    </xdr:to>
    <xdr:sp>
      <xdr:nvSpPr>
        <xdr:cNvPr id="10378" name="图片 2"/>
        <xdr:cNvSpPr>
          <a:spLocks noChangeAspect="1"/>
        </xdr:cNvSpPr>
      </xdr:nvSpPr>
      <xdr:spPr>
        <a:xfrm>
          <a:off x="4817745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0379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0380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87630</xdr:rowOff>
    </xdr:to>
    <xdr:sp>
      <xdr:nvSpPr>
        <xdr:cNvPr id="10381" name="图片 2"/>
        <xdr:cNvSpPr>
          <a:spLocks noChangeAspect="1"/>
        </xdr:cNvSpPr>
      </xdr:nvSpPr>
      <xdr:spPr>
        <a:xfrm>
          <a:off x="1588770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68580</xdr:rowOff>
    </xdr:to>
    <xdr:sp>
      <xdr:nvSpPr>
        <xdr:cNvPr id="10382" name="图片 2"/>
        <xdr:cNvSpPr>
          <a:spLocks noChangeAspect="1"/>
        </xdr:cNvSpPr>
      </xdr:nvSpPr>
      <xdr:spPr>
        <a:xfrm>
          <a:off x="1588770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0383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0384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0385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0386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0387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1160145</xdr:colOff>
      <xdr:row>36</xdr:row>
      <xdr:rowOff>111760</xdr:rowOff>
    </xdr:to>
    <xdr:sp>
      <xdr:nvSpPr>
        <xdr:cNvPr id="10388" name="图片 2"/>
        <xdr:cNvSpPr>
          <a:spLocks noChangeAspect="1"/>
        </xdr:cNvSpPr>
      </xdr:nvSpPr>
      <xdr:spPr>
        <a:xfrm>
          <a:off x="1295400" y="146558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389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39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391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0392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39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39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39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39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39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398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981075</xdr:colOff>
      <xdr:row>36</xdr:row>
      <xdr:rowOff>166370</xdr:rowOff>
    </xdr:to>
    <xdr:sp>
      <xdr:nvSpPr>
        <xdr:cNvPr id="10399" name="图片 1"/>
        <xdr:cNvSpPr>
          <a:spLocks noChangeAspect="1"/>
        </xdr:cNvSpPr>
      </xdr:nvSpPr>
      <xdr:spPr>
        <a:xfrm>
          <a:off x="197040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0400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0401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402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403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0404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405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406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407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0408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0409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0410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411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0412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0413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414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0415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168275</xdr:rowOff>
    </xdr:to>
    <xdr:sp>
      <xdr:nvSpPr>
        <xdr:cNvPr id="10416" name="图片 1"/>
        <xdr:cNvSpPr>
          <a:spLocks noChangeAspect="1"/>
        </xdr:cNvSpPr>
      </xdr:nvSpPr>
      <xdr:spPr>
        <a:xfrm>
          <a:off x="1944370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0417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0418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0419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0420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421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422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0423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424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425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2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427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428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2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3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3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3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3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3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435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436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437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438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439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54610</xdr:rowOff>
    </xdr:to>
    <xdr:sp>
      <xdr:nvSpPr>
        <xdr:cNvPr id="10440" name="图片 1"/>
        <xdr:cNvSpPr>
          <a:spLocks noChangeAspect="1"/>
        </xdr:cNvSpPr>
      </xdr:nvSpPr>
      <xdr:spPr>
        <a:xfrm>
          <a:off x="198056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0441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4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5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5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5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5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167640</xdr:rowOff>
    </xdr:to>
    <xdr:sp>
      <xdr:nvSpPr>
        <xdr:cNvPr id="10454" name="图片 1"/>
        <xdr:cNvSpPr>
          <a:spLocks noChangeAspect="1"/>
        </xdr:cNvSpPr>
      </xdr:nvSpPr>
      <xdr:spPr>
        <a:xfrm>
          <a:off x="198056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0455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0456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5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5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5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46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0461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0462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0463" name="图片 1"/>
        <xdr:cNvSpPr>
          <a:spLocks noChangeAspect="1"/>
        </xdr:cNvSpPr>
      </xdr:nvSpPr>
      <xdr:spPr>
        <a:xfrm>
          <a:off x="198056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0464" name="图片 1"/>
        <xdr:cNvSpPr>
          <a:spLocks noChangeAspect="1"/>
        </xdr:cNvSpPr>
      </xdr:nvSpPr>
      <xdr:spPr>
        <a:xfrm>
          <a:off x="1944370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923925</xdr:colOff>
      <xdr:row>36</xdr:row>
      <xdr:rowOff>59690</xdr:rowOff>
    </xdr:to>
    <xdr:sp>
      <xdr:nvSpPr>
        <xdr:cNvPr id="10465" name="图片 1"/>
        <xdr:cNvSpPr>
          <a:spLocks noChangeAspect="1"/>
        </xdr:cNvSpPr>
      </xdr:nvSpPr>
      <xdr:spPr>
        <a:xfrm>
          <a:off x="195262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0466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0467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0468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0469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0470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471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472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473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0474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0475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0476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0477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0478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0479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48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481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482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483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484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0485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486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0487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48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48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0490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491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49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493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49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49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0496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49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49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49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0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50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50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50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50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50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50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0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0508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0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51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1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51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0513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0514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51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0516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1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51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1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2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2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2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2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2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2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2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2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2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2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3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531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3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3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3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3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0536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53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53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3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0540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4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4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4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4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4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4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54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54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4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55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5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5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5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5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55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5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5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55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5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6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6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6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6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6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56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0566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6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568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569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57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57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57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57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57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57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576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0577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0578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0579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580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581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582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583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0584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585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0586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8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8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8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9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9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9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59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0594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9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596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59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59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0599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0600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60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0602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0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604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0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0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0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60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60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0610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1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1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1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1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1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61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1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618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1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2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2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62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623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2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2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2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27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2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0629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630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631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3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0633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3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3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3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3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3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3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640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641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4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64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4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4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4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4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648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4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5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65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65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65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5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5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5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5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65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65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66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61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62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6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66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0665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6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66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66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6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7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7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7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67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0675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67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0677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0678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0679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68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68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68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68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68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68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686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0687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0688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0689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0690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0691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0692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0693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0694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695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696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697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698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0699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700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701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0702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0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0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0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0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0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0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0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71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711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0712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0713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71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0715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71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0717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1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71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2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2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2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2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0724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2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2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2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2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2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73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0736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3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4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074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4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4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4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74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746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0747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0748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0749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0750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0751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75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5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0754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5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5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075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0758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0759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760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761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762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763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163830</xdr:rowOff>
    </xdr:to>
    <xdr:sp>
      <xdr:nvSpPr>
        <xdr:cNvPr id="10764" name="图片 1"/>
        <xdr:cNvSpPr>
          <a:spLocks noChangeAspect="1"/>
        </xdr:cNvSpPr>
      </xdr:nvSpPr>
      <xdr:spPr>
        <a:xfrm>
          <a:off x="198056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65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0766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76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0768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69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770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77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77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77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77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77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77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981075</xdr:colOff>
      <xdr:row>36</xdr:row>
      <xdr:rowOff>166370</xdr:rowOff>
    </xdr:to>
    <xdr:sp>
      <xdr:nvSpPr>
        <xdr:cNvPr id="10777" name="图片 1"/>
        <xdr:cNvSpPr>
          <a:spLocks noChangeAspect="1"/>
        </xdr:cNvSpPr>
      </xdr:nvSpPr>
      <xdr:spPr>
        <a:xfrm>
          <a:off x="197040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0778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0779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780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781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0782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783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784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785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0786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0787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0788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789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0790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177800</xdr:rowOff>
    </xdr:to>
    <xdr:sp>
      <xdr:nvSpPr>
        <xdr:cNvPr id="10791" name="图片 1"/>
        <xdr:cNvSpPr>
          <a:spLocks noChangeAspect="1"/>
        </xdr:cNvSpPr>
      </xdr:nvSpPr>
      <xdr:spPr>
        <a:xfrm>
          <a:off x="1617980" y="146558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0792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0793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0794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168275</xdr:rowOff>
    </xdr:to>
    <xdr:sp>
      <xdr:nvSpPr>
        <xdr:cNvPr id="10795" name="图片 1"/>
        <xdr:cNvSpPr>
          <a:spLocks noChangeAspect="1"/>
        </xdr:cNvSpPr>
      </xdr:nvSpPr>
      <xdr:spPr>
        <a:xfrm>
          <a:off x="1944370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0796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0797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0798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0799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800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801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0802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803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804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0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0806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0807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0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0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1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1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1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1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814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815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816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817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0818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54610</xdr:rowOff>
    </xdr:to>
    <xdr:sp>
      <xdr:nvSpPr>
        <xdr:cNvPr id="10819" name="图片 1"/>
        <xdr:cNvSpPr>
          <a:spLocks noChangeAspect="1"/>
        </xdr:cNvSpPr>
      </xdr:nvSpPr>
      <xdr:spPr>
        <a:xfrm>
          <a:off x="198056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0820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2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3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3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3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167640</xdr:rowOff>
    </xdr:to>
    <xdr:sp>
      <xdr:nvSpPr>
        <xdr:cNvPr id="10833" name="图片 1"/>
        <xdr:cNvSpPr>
          <a:spLocks noChangeAspect="1"/>
        </xdr:cNvSpPr>
      </xdr:nvSpPr>
      <xdr:spPr>
        <a:xfrm>
          <a:off x="198056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0834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0835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3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3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3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083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0840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0841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0842" name="图片 1"/>
        <xdr:cNvSpPr>
          <a:spLocks noChangeAspect="1"/>
        </xdr:cNvSpPr>
      </xdr:nvSpPr>
      <xdr:spPr>
        <a:xfrm>
          <a:off x="198056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0843" name="图片 1"/>
        <xdr:cNvSpPr>
          <a:spLocks noChangeAspect="1"/>
        </xdr:cNvSpPr>
      </xdr:nvSpPr>
      <xdr:spPr>
        <a:xfrm>
          <a:off x="1944370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923925</xdr:colOff>
      <xdr:row>36</xdr:row>
      <xdr:rowOff>59690</xdr:rowOff>
    </xdr:to>
    <xdr:sp>
      <xdr:nvSpPr>
        <xdr:cNvPr id="10844" name="图片 1"/>
        <xdr:cNvSpPr>
          <a:spLocks noChangeAspect="1"/>
        </xdr:cNvSpPr>
      </xdr:nvSpPr>
      <xdr:spPr>
        <a:xfrm>
          <a:off x="195262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0845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0846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0847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179705</xdr:rowOff>
    </xdr:to>
    <xdr:sp>
      <xdr:nvSpPr>
        <xdr:cNvPr id="10848" name="图片 2"/>
        <xdr:cNvSpPr>
          <a:spLocks noChangeAspect="1"/>
        </xdr:cNvSpPr>
      </xdr:nvSpPr>
      <xdr:spPr>
        <a:xfrm>
          <a:off x="4819650" y="146558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0849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0850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851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852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853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0854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0855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0856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0857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0858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0859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86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861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0862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863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0864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0865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866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0867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86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86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0870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871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87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873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87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87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0876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87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87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87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88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88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088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88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88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88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088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88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0888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88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89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89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89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0893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0894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89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0896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89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89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89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0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0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0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0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0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0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0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0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0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0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1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911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1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1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1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1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0916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91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91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1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0920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2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2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2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2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2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2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92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092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2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93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3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3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3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3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93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3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3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3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3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4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4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4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4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4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4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182880</xdr:rowOff>
    </xdr:to>
    <xdr:sp>
      <xdr:nvSpPr>
        <xdr:cNvPr id="10946" name="图片 2"/>
        <xdr:cNvSpPr>
          <a:spLocks noChangeAspect="1"/>
        </xdr:cNvSpPr>
      </xdr:nvSpPr>
      <xdr:spPr>
        <a:xfrm>
          <a:off x="1588770" y="146558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0947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4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0949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950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95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95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0953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95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95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956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0957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0958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0959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0960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961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962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963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0964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0965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0966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0967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6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6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7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7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7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7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097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0975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7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0977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7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97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0980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0981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098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0983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8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098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8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8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8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8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9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0991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9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9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9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9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099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099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099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0999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0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0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0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003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004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0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0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07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08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00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1010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011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012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1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1014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1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1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1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1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1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2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021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02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2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024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2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2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2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2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029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3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3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03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03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03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03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03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03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03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03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182880</xdr:rowOff>
    </xdr:to>
    <xdr:sp>
      <xdr:nvSpPr>
        <xdr:cNvPr id="11040" name="图片 2"/>
        <xdr:cNvSpPr>
          <a:spLocks noChangeAspect="1"/>
        </xdr:cNvSpPr>
      </xdr:nvSpPr>
      <xdr:spPr>
        <a:xfrm>
          <a:off x="1588770" y="146558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04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04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4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4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4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04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1047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4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049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050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5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5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5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5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5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5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057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05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059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060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061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06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063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06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06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066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067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068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1069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070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1071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072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073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1074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075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076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077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078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079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080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1081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082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083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1084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8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8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8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8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8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9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09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09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093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183515</xdr:rowOff>
    </xdr:to>
    <xdr:sp>
      <xdr:nvSpPr>
        <xdr:cNvPr id="11094" name="图片 2"/>
        <xdr:cNvSpPr>
          <a:spLocks noChangeAspect="1"/>
        </xdr:cNvSpPr>
      </xdr:nvSpPr>
      <xdr:spPr>
        <a:xfrm>
          <a:off x="1588770" y="146558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1095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1096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09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1098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09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1100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0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102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0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0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0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0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1107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0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0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1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11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11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1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11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1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1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1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1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1119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2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2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2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2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12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2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2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2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12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12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1130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131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132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133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134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13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3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1137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3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3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14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1141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1142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143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144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145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146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163830</xdr:rowOff>
    </xdr:to>
    <xdr:sp>
      <xdr:nvSpPr>
        <xdr:cNvPr id="11147" name="图片 1"/>
        <xdr:cNvSpPr>
          <a:spLocks noChangeAspect="1"/>
        </xdr:cNvSpPr>
      </xdr:nvSpPr>
      <xdr:spPr>
        <a:xfrm>
          <a:off x="198056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148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1149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15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1151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152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153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5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5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5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5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5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1159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6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1161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6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16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923925</xdr:colOff>
      <xdr:row>36</xdr:row>
      <xdr:rowOff>59690</xdr:rowOff>
    </xdr:to>
    <xdr:sp>
      <xdr:nvSpPr>
        <xdr:cNvPr id="11164" name="图片 1"/>
        <xdr:cNvSpPr>
          <a:spLocks noChangeAspect="1"/>
        </xdr:cNvSpPr>
      </xdr:nvSpPr>
      <xdr:spPr>
        <a:xfrm>
          <a:off x="195262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1165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16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16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16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16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170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171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17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173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17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17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1176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17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17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17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18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18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18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18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18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18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18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18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1188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18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19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19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19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1193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1194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19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196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19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19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19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0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0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20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20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0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0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0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0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0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20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1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211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1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1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1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1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1216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21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21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1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1220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2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2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2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2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2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2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22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22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2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23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3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3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3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3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23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3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3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23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23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24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4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4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4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4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24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178435</xdr:rowOff>
    </xdr:to>
    <xdr:sp>
      <xdr:nvSpPr>
        <xdr:cNvPr id="11246" name="图片 1"/>
        <xdr:cNvSpPr>
          <a:spLocks noChangeAspect="1"/>
        </xdr:cNvSpPr>
      </xdr:nvSpPr>
      <xdr:spPr>
        <a:xfrm>
          <a:off x="1981200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4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248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249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25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25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25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25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25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25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256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1257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258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259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260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261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262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263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1264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265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1266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6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6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6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7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7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7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7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1274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27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1276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27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1278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27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1280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28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28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283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284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285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286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28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288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1289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29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981075</xdr:colOff>
      <xdr:row>36</xdr:row>
      <xdr:rowOff>166370</xdr:rowOff>
    </xdr:to>
    <xdr:sp>
      <xdr:nvSpPr>
        <xdr:cNvPr id="11291" name="图片 1"/>
        <xdr:cNvSpPr>
          <a:spLocks noChangeAspect="1"/>
        </xdr:cNvSpPr>
      </xdr:nvSpPr>
      <xdr:spPr>
        <a:xfrm>
          <a:off x="197040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1292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1293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294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295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1296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297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298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1299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1300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1301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1302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303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1304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1305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306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1307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168275</xdr:rowOff>
    </xdr:to>
    <xdr:sp>
      <xdr:nvSpPr>
        <xdr:cNvPr id="11308" name="图片 1"/>
        <xdr:cNvSpPr>
          <a:spLocks noChangeAspect="1"/>
        </xdr:cNvSpPr>
      </xdr:nvSpPr>
      <xdr:spPr>
        <a:xfrm>
          <a:off x="1944370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1309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1310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1311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1312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313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314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1315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316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317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1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319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320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2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2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2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2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2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2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327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328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329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330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331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54610</xdr:rowOff>
    </xdr:to>
    <xdr:sp>
      <xdr:nvSpPr>
        <xdr:cNvPr id="11332" name="图片 1"/>
        <xdr:cNvSpPr>
          <a:spLocks noChangeAspect="1"/>
        </xdr:cNvSpPr>
      </xdr:nvSpPr>
      <xdr:spPr>
        <a:xfrm>
          <a:off x="198056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1333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3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3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3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3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3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3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4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4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4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4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4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4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167640</xdr:rowOff>
    </xdr:to>
    <xdr:sp>
      <xdr:nvSpPr>
        <xdr:cNvPr id="11346" name="图片 1"/>
        <xdr:cNvSpPr>
          <a:spLocks noChangeAspect="1"/>
        </xdr:cNvSpPr>
      </xdr:nvSpPr>
      <xdr:spPr>
        <a:xfrm>
          <a:off x="198056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1347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1348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4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5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5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35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1353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1354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1355" name="图片 1"/>
        <xdr:cNvSpPr>
          <a:spLocks noChangeAspect="1"/>
        </xdr:cNvSpPr>
      </xdr:nvSpPr>
      <xdr:spPr>
        <a:xfrm>
          <a:off x="198056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1356" name="图片 1"/>
        <xdr:cNvSpPr>
          <a:spLocks noChangeAspect="1"/>
        </xdr:cNvSpPr>
      </xdr:nvSpPr>
      <xdr:spPr>
        <a:xfrm>
          <a:off x="1944370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923925</xdr:colOff>
      <xdr:row>36</xdr:row>
      <xdr:rowOff>59690</xdr:rowOff>
    </xdr:to>
    <xdr:sp>
      <xdr:nvSpPr>
        <xdr:cNvPr id="11357" name="图片 1"/>
        <xdr:cNvSpPr>
          <a:spLocks noChangeAspect="1"/>
        </xdr:cNvSpPr>
      </xdr:nvSpPr>
      <xdr:spPr>
        <a:xfrm>
          <a:off x="195262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1358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1359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1360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1361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1362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1363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1364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1365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1366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1367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1368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1369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1370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1371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1372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1373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1374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1375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1376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1377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378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1379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38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38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382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383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38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385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38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38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1388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38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39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39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39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393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394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39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39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397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398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39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1400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0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402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0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40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1405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1406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40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408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0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41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1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1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1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1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1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1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1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1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1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2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2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2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423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2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2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2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2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1428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429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430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3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1432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3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3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3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3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3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3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439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440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4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442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4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4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4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4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447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4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4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5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5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5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5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5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5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5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45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1458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5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460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461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46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463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46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46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466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467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468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1469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470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471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472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473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474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475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1476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477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1478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7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8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8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8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8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8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48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1486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8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488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48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49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1491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1492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49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494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9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496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9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9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49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50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50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1502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0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0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0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0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0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50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0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51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1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1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1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514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515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1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17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18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19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2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1521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52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52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2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1525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2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2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2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2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3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3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53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53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3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53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3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3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3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3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54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4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4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54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54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54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4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4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4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4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55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55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55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5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5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5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55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1557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5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559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560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6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6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6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6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6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6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567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56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569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570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571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57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573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57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57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576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577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578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1579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580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1581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582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583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1584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585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586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587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588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589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590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1591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592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593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1594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9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9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9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9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59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0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0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60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603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1604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1605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60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1607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60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1609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61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1616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1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2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2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2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623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2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2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2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2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1628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2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3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3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3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633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3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3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3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63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63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1639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640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641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642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643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64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4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1646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4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4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64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1650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1651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652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653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654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655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163830</xdr:rowOff>
    </xdr:to>
    <xdr:sp>
      <xdr:nvSpPr>
        <xdr:cNvPr id="11656" name="图片 1"/>
        <xdr:cNvSpPr>
          <a:spLocks noChangeAspect="1"/>
        </xdr:cNvSpPr>
      </xdr:nvSpPr>
      <xdr:spPr>
        <a:xfrm>
          <a:off x="198056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57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1658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65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1660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61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62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6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6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6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6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6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166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6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1670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7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67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923925</xdr:colOff>
      <xdr:row>36</xdr:row>
      <xdr:rowOff>59690</xdr:rowOff>
    </xdr:to>
    <xdr:sp>
      <xdr:nvSpPr>
        <xdr:cNvPr id="11673" name="图片 1"/>
        <xdr:cNvSpPr>
          <a:spLocks noChangeAspect="1"/>
        </xdr:cNvSpPr>
      </xdr:nvSpPr>
      <xdr:spPr>
        <a:xfrm>
          <a:off x="195262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1674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67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67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67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679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680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68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682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68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68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1685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68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68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68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68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69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69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692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69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69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69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69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1697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69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699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0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70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1702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1703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70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705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0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70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0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0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1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1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1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1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1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1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1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1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1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1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72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2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2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2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2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1725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72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72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2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1729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3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3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3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3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3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3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736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73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3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739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4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4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4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4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744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4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4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4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4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4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5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5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5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5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75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178435</xdr:rowOff>
    </xdr:to>
    <xdr:sp>
      <xdr:nvSpPr>
        <xdr:cNvPr id="11755" name="图片 1"/>
        <xdr:cNvSpPr>
          <a:spLocks noChangeAspect="1"/>
        </xdr:cNvSpPr>
      </xdr:nvSpPr>
      <xdr:spPr>
        <a:xfrm>
          <a:off x="1981200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5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75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75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75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76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76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762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76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76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76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1766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767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768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769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770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771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772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1773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774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1775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7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7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7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7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8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8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78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1783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8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785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8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78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1788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1789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79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1791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9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79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9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9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79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9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79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1799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0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0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0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0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0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80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0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807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0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0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1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81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81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1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1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1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16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1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1818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819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820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2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1822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2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2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2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2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2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2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829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1830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3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1832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3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3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3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3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1837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3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3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184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84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84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4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4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4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4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184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84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184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50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51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52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185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178435</xdr:rowOff>
    </xdr:to>
    <xdr:sp>
      <xdr:nvSpPr>
        <xdr:cNvPr id="11854" name="图片 1"/>
        <xdr:cNvSpPr>
          <a:spLocks noChangeAspect="1"/>
        </xdr:cNvSpPr>
      </xdr:nvSpPr>
      <xdr:spPr>
        <a:xfrm>
          <a:off x="1981200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5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185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85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5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5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6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6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6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6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864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1865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866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867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868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86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87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87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872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87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87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1875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1876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877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1878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879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1880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1881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882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1883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884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885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886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1887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1888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889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1890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1891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9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9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9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9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9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9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89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189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190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1901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1902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90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1904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190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1906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0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90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0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1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1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1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1913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1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1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1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91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91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1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1920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1925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2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1930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3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3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3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93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93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68580</xdr:rowOff>
    </xdr:to>
    <xdr:sp>
      <xdr:nvSpPr>
        <xdr:cNvPr id="11936" name="图片 2"/>
        <xdr:cNvSpPr>
          <a:spLocks noChangeAspect="1"/>
        </xdr:cNvSpPr>
      </xdr:nvSpPr>
      <xdr:spPr>
        <a:xfrm>
          <a:off x="1588770" y="146558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937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938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939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1940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194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4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1943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4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4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194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1947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1948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49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50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51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52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163830</xdr:rowOff>
    </xdr:to>
    <xdr:sp>
      <xdr:nvSpPr>
        <xdr:cNvPr id="11953" name="图片 1"/>
        <xdr:cNvSpPr>
          <a:spLocks noChangeAspect="1"/>
        </xdr:cNvSpPr>
      </xdr:nvSpPr>
      <xdr:spPr>
        <a:xfrm>
          <a:off x="198056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142240</xdr:rowOff>
    </xdr:to>
    <xdr:sp>
      <xdr:nvSpPr>
        <xdr:cNvPr id="11954" name="图片 2"/>
        <xdr:cNvSpPr>
          <a:spLocks noChangeAspect="1"/>
        </xdr:cNvSpPr>
      </xdr:nvSpPr>
      <xdr:spPr>
        <a:xfrm>
          <a:off x="1588770" y="146558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1955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1956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35</xdr:row>
      <xdr:rowOff>0</xdr:rowOff>
    </xdr:from>
    <xdr:to>
      <xdr:col>2</xdr:col>
      <xdr:colOff>981075</xdr:colOff>
      <xdr:row>36</xdr:row>
      <xdr:rowOff>166370</xdr:rowOff>
    </xdr:to>
    <xdr:sp>
      <xdr:nvSpPr>
        <xdr:cNvPr id="11957" name="图片 1"/>
        <xdr:cNvSpPr>
          <a:spLocks noChangeAspect="1"/>
        </xdr:cNvSpPr>
      </xdr:nvSpPr>
      <xdr:spPr>
        <a:xfrm>
          <a:off x="197040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1958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1959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960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961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1962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963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964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1965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1966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1967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1968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969" name="图片 1"/>
        <xdr:cNvSpPr>
          <a:spLocks noChangeAspect="1"/>
        </xdr:cNvSpPr>
      </xdr:nvSpPr>
      <xdr:spPr>
        <a:xfrm>
          <a:off x="198056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1970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1971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64770</xdr:rowOff>
    </xdr:to>
    <xdr:sp>
      <xdr:nvSpPr>
        <xdr:cNvPr id="11972" name="图片 1"/>
        <xdr:cNvSpPr>
          <a:spLocks noChangeAspect="1"/>
        </xdr:cNvSpPr>
      </xdr:nvSpPr>
      <xdr:spPr>
        <a:xfrm>
          <a:off x="1944370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66040</xdr:rowOff>
    </xdr:to>
    <xdr:sp>
      <xdr:nvSpPr>
        <xdr:cNvPr id="11973" name="图片 1"/>
        <xdr:cNvSpPr>
          <a:spLocks noChangeAspect="1"/>
        </xdr:cNvSpPr>
      </xdr:nvSpPr>
      <xdr:spPr>
        <a:xfrm>
          <a:off x="1944370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168275</xdr:rowOff>
    </xdr:to>
    <xdr:sp>
      <xdr:nvSpPr>
        <xdr:cNvPr id="11974" name="图片 1"/>
        <xdr:cNvSpPr>
          <a:spLocks noChangeAspect="1"/>
        </xdr:cNvSpPr>
      </xdr:nvSpPr>
      <xdr:spPr>
        <a:xfrm>
          <a:off x="1944370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1975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1976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167005</xdr:rowOff>
    </xdr:to>
    <xdr:sp>
      <xdr:nvSpPr>
        <xdr:cNvPr id="11977" name="图片 1"/>
        <xdr:cNvSpPr>
          <a:spLocks noChangeAspect="1"/>
        </xdr:cNvSpPr>
      </xdr:nvSpPr>
      <xdr:spPr>
        <a:xfrm>
          <a:off x="1944370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169545</xdr:rowOff>
    </xdr:to>
    <xdr:sp>
      <xdr:nvSpPr>
        <xdr:cNvPr id="11978" name="图片 1"/>
        <xdr:cNvSpPr>
          <a:spLocks noChangeAspect="1"/>
        </xdr:cNvSpPr>
      </xdr:nvSpPr>
      <xdr:spPr>
        <a:xfrm>
          <a:off x="1944370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979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980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1981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982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983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98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169545</xdr:rowOff>
    </xdr:to>
    <xdr:sp>
      <xdr:nvSpPr>
        <xdr:cNvPr id="11985" name="图片 1"/>
        <xdr:cNvSpPr>
          <a:spLocks noChangeAspect="1"/>
        </xdr:cNvSpPr>
      </xdr:nvSpPr>
      <xdr:spPr>
        <a:xfrm>
          <a:off x="198056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64770</xdr:rowOff>
    </xdr:to>
    <xdr:sp>
      <xdr:nvSpPr>
        <xdr:cNvPr id="11986" name="图片 1"/>
        <xdr:cNvSpPr>
          <a:spLocks noChangeAspect="1"/>
        </xdr:cNvSpPr>
      </xdr:nvSpPr>
      <xdr:spPr>
        <a:xfrm>
          <a:off x="198056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98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98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98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99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99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199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93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94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95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96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1997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54610</xdr:rowOff>
    </xdr:to>
    <xdr:sp>
      <xdr:nvSpPr>
        <xdr:cNvPr id="11998" name="图片 1"/>
        <xdr:cNvSpPr>
          <a:spLocks noChangeAspect="1"/>
        </xdr:cNvSpPr>
      </xdr:nvSpPr>
      <xdr:spPr>
        <a:xfrm>
          <a:off x="198056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1999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4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0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1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1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167640</xdr:rowOff>
    </xdr:to>
    <xdr:sp>
      <xdr:nvSpPr>
        <xdr:cNvPr id="12012" name="图片 1"/>
        <xdr:cNvSpPr>
          <a:spLocks noChangeAspect="1"/>
        </xdr:cNvSpPr>
      </xdr:nvSpPr>
      <xdr:spPr>
        <a:xfrm>
          <a:off x="198056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2013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2014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1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16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1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01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2019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2020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2021" name="图片 1"/>
        <xdr:cNvSpPr>
          <a:spLocks noChangeAspect="1"/>
        </xdr:cNvSpPr>
      </xdr:nvSpPr>
      <xdr:spPr>
        <a:xfrm>
          <a:off x="198056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35</xdr:row>
      <xdr:rowOff>0</xdr:rowOff>
    </xdr:from>
    <xdr:to>
      <xdr:col>2</xdr:col>
      <xdr:colOff>1095375</xdr:colOff>
      <xdr:row>36</xdr:row>
      <xdr:rowOff>63500</xdr:rowOff>
    </xdr:to>
    <xdr:sp>
      <xdr:nvSpPr>
        <xdr:cNvPr id="12022" name="图片 1"/>
        <xdr:cNvSpPr>
          <a:spLocks noChangeAspect="1"/>
        </xdr:cNvSpPr>
      </xdr:nvSpPr>
      <xdr:spPr>
        <a:xfrm>
          <a:off x="1944370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923925</xdr:colOff>
      <xdr:row>36</xdr:row>
      <xdr:rowOff>59690</xdr:rowOff>
    </xdr:to>
    <xdr:sp>
      <xdr:nvSpPr>
        <xdr:cNvPr id="12023" name="图片 1"/>
        <xdr:cNvSpPr>
          <a:spLocks noChangeAspect="1"/>
        </xdr:cNvSpPr>
      </xdr:nvSpPr>
      <xdr:spPr>
        <a:xfrm>
          <a:off x="195262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2024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2025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2026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2027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2028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029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030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031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2032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2033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2034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2035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2036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2037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038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039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040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041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042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2043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044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2045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04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04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2048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049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5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051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5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5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2054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5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5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57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5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05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06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061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062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06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06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6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2066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6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068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6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07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2071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2072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07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2074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7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076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7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7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7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8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8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8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8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8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8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8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08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8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089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9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9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09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09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2094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095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096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09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2098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09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0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0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0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0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10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106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0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10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0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1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1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1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113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1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1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1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11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11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1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2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2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2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2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2124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2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12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12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12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12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13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131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132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13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13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2135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136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137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138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139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140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141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2142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143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2144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4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4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4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4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4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5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5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2152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15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154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15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15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2157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2158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15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2160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6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162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6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6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6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16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16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2168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6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7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7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7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7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17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7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17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7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7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17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18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18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182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18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18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185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18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2187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188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189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9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2191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9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9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9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9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9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19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19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199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201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5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20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20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21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21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21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21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21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21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216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217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21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219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220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221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222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177800</xdr:rowOff>
    </xdr:to>
    <xdr:sp>
      <xdr:nvSpPr>
        <xdr:cNvPr id="12223" name="图片 1"/>
        <xdr:cNvSpPr>
          <a:spLocks noChangeAspect="1"/>
        </xdr:cNvSpPr>
      </xdr:nvSpPr>
      <xdr:spPr>
        <a:xfrm>
          <a:off x="1981200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2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225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226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2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2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2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3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3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3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233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23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235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236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237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23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23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24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241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242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24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244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2245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246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2247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248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249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2250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251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252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253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254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255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256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2257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258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259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2260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6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6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6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6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6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6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6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26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269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2270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2271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27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2273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27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2275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7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277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7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7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8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8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2282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8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8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8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8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28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8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28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2294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29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29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30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30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30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303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30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2305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2306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2307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2308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165100</xdr:rowOff>
    </xdr:to>
    <xdr:sp>
      <xdr:nvSpPr>
        <xdr:cNvPr id="12309" name="图片 1"/>
        <xdr:cNvSpPr>
          <a:spLocks noChangeAspect="1"/>
        </xdr:cNvSpPr>
      </xdr:nvSpPr>
      <xdr:spPr>
        <a:xfrm>
          <a:off x="198056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31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31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2312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31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31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31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2316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2317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318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319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320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321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163830</xdr:rowOff>
    </xdr:to>
    <xdr:sp>
      <xdr:nvSpPr>
        <xdr:cNvPr id="12322" name="图片 1"/>
        <xdr:cNvSpPr>
          <a:spLocks noChangeAspect="1"/>
        </xdr:cNvSpPr>
      </xdr:nvSpPr>
      <xdr:spPr>
        <a:xfrm>
          <a:off x="198056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23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2324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32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2326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27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28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29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30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31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32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33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334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35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2336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37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66675</xdr:rowOff>
    </xdr:to>
    <xdr:sp>
      <xdr:nvSpPr>
        <xdr:cNvPr id="12338" name="图片 1"/>
        <xdr:cNvSpPr>
          <a:spLocks noChangeAspect="1"/>
        </xdr:cNvSpPr>
      </xdr:nvSpPr>
      <xdr:spPr>
        <a:xfrm>
          <a:off x="198056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35</xdr:row>
      <xdr:rowOff>0</xdr:rowOff>
    </xdr:from>
    <xdr:to>
      <xdr:col>2</xdr:col>
      <xdr:colOff>923925</xdr:colOff>
      <xdr:row>36</xdr:row>
      <xdr:rowOff>59690</xdr:rowOff>
    </xdr:to>
    <xdr:sp>
      <xdr:nvSpPr>
        <xdr:cNvPr id="12339" name="图片 1"/>
        <xdr:cNvSpPr>
          <a:spLocks noChangeAspect="1"/>
        </xdr:cNvSpPr>
      </xdr:nvSpPr>
      <xdr:spPr>
        <a:xfrm>
          <a:off x="195262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166370</xdr:rowOff>
    </xdr:to>
    <xdr:sp>
      <xdr:nvSpPr>
        <xdr:cNvPr id="12340" name="图片 1"/>
        <xdr:cNvSpPr>
          <a:spLocks noChangeAspect="1"/>
        </xdr:cNvSpPr>
      </xdr:nvSpPr>
      <xdr:spPr>
        <a:xfrm>
          <a:off x="198056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4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4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62865</xdr:rowOff>
    </xdr:to>
    <xdr:sp>
      <xdr:nvSpPr>
        <xdr:cNvPr id="12343" name="图片 1"/>
        <xdr:cNvSpPr>
          <a:spLocks noChangeAspect="1"/>
        </xdr:cNvSpPr>
      </xdr:nvSpPr>
      <xdr:spPr>
        <a:xfrm>
          <a:off x="4846320" y="146558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62865</xdr:rowOff>
    </xdr:to>
    <xdr:sp>
      <xdr:nvSpPr>
        <xdr:cNvPr id="12344" name="图片 1"/>
        <xdr:cNvSpPr>
          <a:spLocks noChangeAspect="1"/>
        </xdr:cNvSpPr>
      </xdr:nvSpPr>
      <xdr:spPr>
        <a:xfrm>
          <a:off x="4846320" y="146558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345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34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87630</xdr:rowOff>
    </xdr:to>
    <xdr:sp>
      <xdr:nvSpPr>
        <xdr:cNvPr id="12347" name="图片 2"/>
        <xdr:cNvSpPr>
          <a:spLocks noChangeAspect="1"/>
        </xdr:cNvSpPr>
      </xdr:nvSpPr>
      <xdr:spPr>
        <a:xfrm>
          <a:off x="1588770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68580</xdr:rowOff>
    </xdr:to>
    <xdr:sp>
      <xdr:nvSpPr>
        <xdr:cNvPr id="12348" name="图片 2"/>
        <xdr:cNvSpPr>
          <a:spLocks noChangeAspect="1"/>
        </xdr:cNvSpPr>
      </xdr:nvSpPr>
      <xdr:spPr>
        <a:xfrm>
          <a:off x="1588770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2349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2350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2351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35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353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35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35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2356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2357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35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2359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60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361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6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6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6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36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36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2367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368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369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370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37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37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37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7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37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7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7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7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37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38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381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382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383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384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38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2386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38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38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8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2390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9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9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9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9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9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39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39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39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399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40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401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402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403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404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40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406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407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164465</xdr:rowOff>
    </xdr:to>
    <xdr:sp>
      <xdr:nvSpPr>
        <xdr:cNvPr id="12408" name="图片 1"/>
        <xdr:cNvSpPr>
          <a:spLocks noChangeAspect="1"/>
        </xdr:cNvSpPr>
      </xdr:nvSpPr>
      <xdr:spPr>
        <a:xfrm>
          <a:off x="1981200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40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41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411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412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413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414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165100</xdr:rowOff>
    </xdr:to>
    <xdr:sp>
      <xdr:nvSpPr>
        <xdr:cNvPr id="12415" name="图片 1"/>
        <xdr:cNvSpPr>
          <a:spLocks noChangeAspect="1"/>
        </xdr:cNvSpPr>
      </xdr:nvSpPr>
      <xdr:spPr>
        <a:xfrm>
          <a:off x="198120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416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417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418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419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420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168275</xdr:rowOff>
    </xdr:to>
    <xdr:sp>
      <xdr:nvSpPr>
        <xdr:cNvPr id="12421" name="图片 1"/>
        <xdr:cNvSpPr>
          <a:spLocks noChangeAspect="1"/>
        </xdr:cNvSpPr>
      </xdr:nvSpPr>
      <xdr:spPr>
        <a:xfrm>
          <a:off x="198120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988060</xdr:colOff>
      <xdr:row>36</xdr:row>
      <xdr:rowOff>178435</xdr:rowOff>
    </xdr:to>
    <xdr:sp>
      <xdr:nvSpPr>
        <xdr:cNvPr id="12422" name="图片 1"/>
        <xdr:cNvSpPr>
          <a:spLocks noChangeAspect="1"/>
        </xdr:cNvSpPr>
      </xdr:nvSpPr>
      <xdr:spPr>
        <a:xfrm>
          <a:off x="1981200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2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42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42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2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2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2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2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3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3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432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2433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434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435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436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43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43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43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440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441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442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165100</xdr:rowOff>
    </xdr:to>
    <xdr:sp>
      <xdr:nvSpPr>
        <xdr:cNvPr id="12443" name="图片 1"/>
        <xdr:cNvSpPr>
          <a:spLocks noChangeAspect="1"/>
        </xdr:cNvSpPr>
      </xdr:nvSpPr>
      <xdr:spPr>
        <a:xfrm>
          <a:off x="198120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2444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445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2446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447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949960</xdr:colOff>
      <xdr:row>36</xdr:row>
      <xdr:rowOff>165100</xdr:rowOff>
    </xdr:to>
    <xdr:sp>
      <xdr:nvSpPr>
        <xdr:cNvPr id="12448" name="图片 1"/>
        <xdr:cNvSpPr>
          <a:spLocks noChangeAspect="1"/>
        </xdr:cNvSpPr>
      </xdr:nvSpPr>
      <xdr:spPr>
        <a:xfrm>
          <a:off x="1981200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2449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450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451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452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453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454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169545</xdr:rowOff>
    </xdr:to>
    <xdr:sp>
      <xdr:nvSpPr>
        <xdr:cNvPr id="12455" name="图片 1"/>
        <xdr:cNvSpPr>
          <a:spLocks noChangeAspect="1"/>
        </xdr:cNvSpPr>
      </xdr:nvSpPr>
      <xdr:spPr>
        <a:xfrm>
          <a:off x="198120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163830</xdr:rowOff>
    </xdr:to>
    <xdr:sp>
      <xdr:nvSpPr>
        <xdr:cNvPr id="12456" name="图片 1"/>
        <xdr:cNvSpPr>
          <a:spLocks noChangeAspect="1"/>
        </xdr:cNvSpPr>
      </xdr:nvSpPr>
      <xdr:spPr>
        <a:xfrm>
          <a:off x="198120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457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458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2459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6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6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6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6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6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6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6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2467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6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46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7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71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7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7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2474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7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7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7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7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47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48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2486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8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89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90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2491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92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9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494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2495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2496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2497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22225</xdr:rowOff>
    </xdr:to>
    <xdr:sp>
      <xdr:nvSpPr>
        <xdr:cNvPr id="12498" name="图片 1"/>
        <xdr:cNvSpPr>
          <a:spLocks noChangeAspect="1"/>
        </xdr:cNvSpPr>
      </xdr:nvSpPr>
      <xdr:spPr>
        <a:xfrm>
          <a:off x="198056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22225</xdr:rowOff>
    </xdr:to>
    <xdr:sp>
      <xdr:nvSpPr>
        <xdr:cNvPr id="12499" name="图片 1"/>
        <xdr:cNvSpPr>
          <a:spLocks noChangeAspect="1"/>
        </xdr:cNvSpPr>
      </xdr:nvSpPr>
      <xdr:spPr>
        <a:xfrm>
          <a:off x="198056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22225</xdr:rowOff>
    </xdr:to>
    <xdr:sp>
      <xdr:nvSpPr>
        <xdr:cNvPr id="12500" name="图片 1"/>
        <xdr:cNvSpPr>
          <a:spLocks noChangeAspect="1"/>
        </xdr:cNvSpPr>
      </xdr:nvSpPr>
      <xdr:spPr>
        <a:xfrm>
          <a:off x="198056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22225</xdr:rowOff>
    </xdr:to>
    <xdr:sp>
      <xdr:nvSpPr>
        <xdr:cNvPr id="12501" name="图片 1"/>
        <xdr:cNvSpPr>
          <a:spLocks noChangeAspect="1"/>
        </xdr:cNvSpPr>
      </xdr:nvSpPr>
      <xdr:spPr>
        <a:xfrm>
          <a:off x="198056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2502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503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2504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505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506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951230</xdr:colOff>
      <xdr:row>36</xdr:row>
      <xdr:rowOff>164465</xdr:rowOff>
    </xdr:to>
    <xdr:sp>
      <xdr:nvSpPr>
        <xdr:cNvPr id="12507" name="图片 1"/>
        <xdr:cNvSpPr>
          <a:spLocks noChangeAspect="1"/>
        </xdr:cNvSpPr>
      </xdr:nvSpPr>
      <xdr:spPr>
        <a:xfrm>
          <a:off x="198056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2508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2509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510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511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512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168275</xdr:rowOff>
    </xdr:to>
    <xdr:sp>
      <xdr:nvSpPr>
        <xdr:cNvPr id="12513" name="图片 1"/>
        <xdr:cNvSpPr>
          <a:spLocks noChangeAspect="1"/>
        </xdr:cNvSpPr>
      </xdr:nvSpPr>
      <xdr:spPr>
        <a:xfrm>
          <a:off x="198056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35</xdr:row>
      <xdr:rowOff>0</xdr:rowOff>
    </xdr:from>
    <xdr:to>
      <xdr:col>2</xdr:col>
      <xdr:colOff>991235</xdr:colOff>
      <xdr:row>36</xdr:row>
      <xdr:rowOff>163830</xdr:rowOff>
    </xdr:to>
    <xdr:sp>
      <xdr:nvSpPr>
        <xdr:cNvPr id="12514" name="图片 1"/>
        <xdr:cNvSpPr>
          <a:spLocks noChangeAspect="1"/>
        </xdr:cNvSpPr>
      </xdr:nvSpPr>
      <xdr:spPr>
        <a:xfrm>
          <a:off x="198056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1094740</xdr:colOff>
      <xdr:row>36</xdr:row>
      <xdr:rowOff>53975</xdr:rowOff>
    </xdr:to>
    <xdr:sp>
      <xdr:nvSpPr>
        <xdr:cNvPr id="12515" name="图片 1"/>
        <xdr:cNvSpPr>
          <a:spLocks noChangeAspect="1"/>
        </xdr:cNvSpPr>
      </xdr:nvSpPr>
      <xdr:spPr>
        <a:xfrm>
          <a:off x="1981200" y="146558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2516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35</xdr:row>
      <xdr:rowOff>0</xdr:rowOff>
    </xdr:from>
    <xdr:to>
      <xdr:col>2</xdr:col>
      <xdr:colOff>1095375</xdr:colOff>
      <xdr:row>36</xdr:row>
      <xdr:rowOff>53975</xdr:rowOff>
    </xdr:to>
    <xdr:sp>
      <xdr:nvSpPr>
        <xdr:cNvPr id="12517" name="图片 1"/>
        <xdr:cNvSpPr>
          <a:spLocks noChangeAspect="1"/>
        </xdr:cNvSpPr>
      </xdr:nvSpPr>
      <xdr:spPr>
        <a:xfrm>
          <a:off x="1942465" y="146558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18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19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20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2521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22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2523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609600</xdr:colOff>
      <xdr:row>36</xdr:row>
      <xdr:rowOff>63500</xdr:rowOff>
    </xdr:to>
    <xdr:sp>
      <xdr:nvSpPr>
        <xdr:cNvPr id="12524" name="图片 1"/>
        <xdr:cNvSpPr>
          <a:spLocks noChangeAspect="1"/>
        </xdr:cNvSpPr>
      </xdr:nvSpPr>
      <xdr:spPr>
        <a:xfrm>
          <a:off x="1618615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1094740</xdr:colOff>
      <xdr:row>36</xdr:row>
      <xdr:rowOff>53975</xdr:rowOff>
    </xdr:to>
    <xdr:sp>
      <xdr:nvSpPr>
        <xdr:cNvPr id="12525" name="图片 1"/>
        <xdr:cNvSpPr>
          <a:spLocks noChangeAspect="1"/>
        </xdr:cNvSpPr>
      </xdr:nvSpPr>
      <xdr:spPr>
        <a:xfrm>
          <a:off x="1981200" y="146558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2526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35</xdr:row>
      <xdr:rowOff>0</xdr:rowOff>
    </xdr:from>
    <xdr:to>
      <xdr:col>2</xdr:col>
      <xdr:colOff>1095375</xdr:colOff>
      <xdr:row>36</xdr:row>
      <xdr:rowOff>53975</xdr:rowOff>
    </xdr:to>
    <xdr:sp>
      <xdr:nvSpPr>
        <xdr:cNvPr id="12527" name="图片 1"/>
        <xdr:cNvSpPr>
          <a:spLocks noChangeAspect="1"/>
        </xdr:cNvSpPr>
      </xdr:nvSpPr>
      <xdr:spPr>
        <a:xfrm>
          <a:off x="1942465" y="146558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28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29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30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2531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35</xdr:row>
      <xdr:rowOff>0</xdr:rowOff>
    </xdr:from>
    <xdr:to>
      <xdr:col>2</xdr:col>
      <xdr:colOff>989965</xdr:colOff>
      <xdr:row>36</xdr:row>
      <xdr:rowOff>53975</xdr:rowOff>
    </xdr:to>
    <xdr:sp>
      <xdr:nvSpPr>
        <xdr:cNvPr id="12532" name="图片 1"/>
        <xdr:cNvSpPr>
          <a:spLocks noChangeAspect="1"/>
        </xdr:cNvSpPr>
      </xdr:nvSpPr>
      <xdr:spPr>
        <a:xfrm>
          <a:off x="1981200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2533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609600</xdr:colOff>
      <xdr:row>36</xdr:row>
      <xdr:rowOff>63500</xdr:rowOff>
    </xdr:to>
    <xdr:sp>
      <xdr:nvSpPr>
        <xdr:cNvPr id="12534" name="图片 1"/>
        <xdr:cNvSpPr>
          <a:spLocks noChangeAspect="1"/>
        </xdr:cNvSpPr>
      </xdr:nvSpPr>
      <xdr:spPr>
        <a:xfrm>
          <a:off x="1618615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1159510</xdr:colOff>
      <xdr:row>36</xdr:row>
      <xdr:rowOff>111760</xdr:rowOff>
    </xdr:to>
    <xdr:sp>
      <xdr:nvSpPr>
        <xdr:cNvPr id="12535" name="图片 2"/>
        <xdr:cNvSpPr>
          <a:spLocks noChangeAspect="1"/>
        </xdr:cNvSpPr>
      </xdr:nvSpPr>
      <xdr:spPr>
        <a:xfrm>
          <a:off x="1295400" y="14655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53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3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53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2539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4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4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4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4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4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545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2546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2547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2548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549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2550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2551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2552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553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554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2555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2556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2557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2558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2559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2560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2561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2562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168275</xdr:rowOff>
    </xdr:to>
    <xdr:sp>
      <xdr:nvSpPr>
        <xdr:cNvPr id="12563" name="图片 1"/>
        <xdr:cNvSpPr>
          <a:spLocks noChangeAspect="1"/>
        </xdr:cNvSpPr>
      </xdr:nvSpPr>
      <xdr:spPr>
        <a:xfrm>
          <a:off x="1819275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2564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2565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2566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2567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568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569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2570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571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572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7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574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575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7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7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7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7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8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8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582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583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584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585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586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54610</xdr:rowOff>
    </xdr:to>
    <xdr:sp>
      <xdr:nvSpPr>
        <xdr:cNvPr id="12587" name="图片 1"/>
        <xdr:cNvSpPr>
          <a:spLocks noChangeAspect="1"/>
        </xdr:cNvSpPr>
      </xdr:nvSpPr>
      <xdr:spPr>
        <a:xfrm>
          <a:off x="181927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2588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8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59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60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167640</xdr:rowOff>
    </xdr:to>
    <xdr:sp>
      <xdr:nvSpPr>
        <xdr:cNvPr id="12601" name="图片 1"/>
        <xdr:cNvSpPr>
          <a:spLocks noChangeAspect="1"/>
        </xdr:cNvSpPr>
      </xdr:nvSpPr>
      <xdr:spPr>
        <a:xfrm>
          <a:off x="181927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2602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2603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60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60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60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60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2608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2609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63500</xdr:rowOff>
    </xdr:to>
    <xdr:sp>
      <xdr:nvSpPr>
        <xdr:cNvPr id="12610" name="图片 1"/>
        <xdr:cNvSpPr>
          <a:spLocks noChangeAspect="1"/>
        </xdr:cNvSpPr>
      </xdr:nvSpPr>
      <xdr:spPr>
        <a:xfrm>
          <a:off x="181927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63500</xdr:rowOff>
    </xdr:to>
    <xdr:sp>
      <xdr:nvSpPr>
        <xdr:cNvPr id="12611" name="图片 1"/>
        <xdr:cNvSpPr>
          <a:spLocks noChangeAspect="1"/>
        </xdr:cNvSpPr>
      </xdr:nvSpPr>
      <xdr:spPr>
        <a:xfrm>
          <a:off x="1819275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790575</xdr:colOff>
      <xdr:row>36</xdr:row>
      <xdr:rowOff>59690</xdr:rowOff>
    </xdr:to>
    <xdr:sp>
      <xdr:nvSpPr>
        <xdr:cNvPr id="12612" name="图片 1"/>
        <xdr:cNvSpPr>
          <a:spLocks noChangeAspect="1"/>
        </xdr:cNvSpPr>
      </xdr:nvSpPr>
      <xdr:spPr>
        <a:xfrm>
          <a:off x="181927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2613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2614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2615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2616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2617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618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619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620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2621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2622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2623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2624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2625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2626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627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62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629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63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631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2632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33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2634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63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63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2637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63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3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640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4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4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2643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4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4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4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4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64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64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65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65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65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65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5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2655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5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657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5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65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2660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2661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66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2663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6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66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6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6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6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6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7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7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7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7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7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7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67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7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678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7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8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8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68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2683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68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68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8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2687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8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8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9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9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9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69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69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69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9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69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9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69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0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0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70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0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0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0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0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0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0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0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1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1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1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2713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1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715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716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71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71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71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72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72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72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723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2724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725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726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727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728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729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730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2731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732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2733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3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3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3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3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3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3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4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2741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4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743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4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74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2746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2747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74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2749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5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751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5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5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5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5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5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2757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5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5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6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6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6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6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6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76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6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6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6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76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77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77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77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77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774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77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2776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77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77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7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2780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8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8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8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8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8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78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78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278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8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279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9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9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9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9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2795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9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9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279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79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80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80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80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80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80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280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806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2807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808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809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81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281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2812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1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281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81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1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1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1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1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2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2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2822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823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2824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2825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2826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82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82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82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83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83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83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2833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2834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2835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2836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2837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2838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2839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840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2841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842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843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844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2845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2846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847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2848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2849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5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5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5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5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5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5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5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85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2858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2859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2860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86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2862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286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2864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6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86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6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6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6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7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2871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7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7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7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87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7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87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7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2883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288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8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9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89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89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893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2894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2895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2896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2897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2898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289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90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2901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90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90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290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2905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2906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07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08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09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10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163830</xdr:rowOff>
    </xdr:to>
    <xdr:sp>
      <xdr:nvSpPr>
        <xdr:cNvPr id="12911" name="图片 1"/>
        <xdr:cNvSpPr>
          <a:spLocks noChangeAspect="1"/>
        </xdr:cNvSpPr>
      </xdr:nvSpPr>
      <xdr:spPr>
        <a:xfrm>
          <a:off x="181927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912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2913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291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2915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916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2917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1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1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2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2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2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923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2924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2925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2926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927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2928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2929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2930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931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932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2933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2934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2935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2936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2937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177800</xdr:rowOff>
    </xdr:to>
    <xdr:sp>
      <xdr:nvSpPr>
        <xdr:cNvPr id="12938" name="图片 1"/>
        <xdr:cNvSpPr>
          <a:spLocks noChangeAspect="1"/>
        </xdr:cNvSpPr>
      </xdr:nvSpPr>
      <xdr:spPr>
        <a:xfrm>
          <a:off x="1617980" y="146558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2939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2940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2941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168275</xdr:rowOff>
    </xdr:to>
    <xdr:sp>
      <xdr:nvSpPr>
        <xdr:cNvPr id="12942" name="图片 1"/>
        <xdr:cNvSpPr>
          <a:spLocks noChangeAspect="1"/>
        </xdr:cNvSpPr>
      </xdr:nvSpPr>
      <xdr:spPr>
        <a:xfrm>
          <a:off x="1819275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2943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2944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2945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2946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947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948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2949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950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951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5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2953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2954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5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5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5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5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5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6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61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62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63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64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2965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54610</xdr:rowOff>
    </xdr:to>
    <xdr:sp>
      <xdr:nvSpPr>
        <xdr:cNvPr id="12966" name="图片 1"/>
        <xdr:cNvSpPr>
          <a:spLocks noChangeAspect="1"/>
        </xdr:cNvSpPr>
      </xdr:nvSpPr>
      <xdr:spPr>
        <a:xfrm>
          <a:off x="181927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2967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6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6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7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167640</xdr:rowOff>
    </xdr:to>
    <xdr:sp>
      <xdr:nvSpPr>
        <xdr:cNvPr id="12980" name="图片 1"/>
        <xdr:cNvSpPr>
          <a:spLocks noChangeAspect="1"/>
        </xdr:cNvSpPr>
      </xdr:nvSpPr>
      <xdr:spPr>
        <a:xfrm>
          <a:off x="181927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2981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2982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8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8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8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298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2987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2988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63500</xdr:rowOff>
    </xdr:to>
    <xdr:sp>
      <xdr:nvSpPr>
        <xdr:cNvPr id="12989" name="图片 1"/>
        <xdr:cNvSpPr>
          <a:spLocks noChangeAspect="1"/>
        </xdr:cNvSpPr>
      </xdr:nvSpPr>
      <xdr:spPr>
        <a:xfrm>
          <a:off x="181927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63500</xdr:rowOff>
    </xdr:to>
    <xdr:sp>
      <xdr:nvSpPr>
        <xdr:cNvPr id="12990" name="图片 1"/>
        <xdr:cNvSpPr>
          <a:spLocks noChangeAspect="1"/>
        </xdr:cNvSpPr>
      </xdr:nvSpPr>
      <xdr:spPr>
        <a:xfrm>
          <a:off x="1819275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790575</xdr:colOff>
      <xdr:row>36</xdr:row>
      <xdr:rowOff>59690</xdr:rowOff>
    </xdr:to>
    <xdr:sp>
      <xdr:nvSpPr>
        <xdr:cNvPr id="12991" name="图片 1"/>
        <xdr:cNvSpPr>
          <a:spLocks noChangeAspect="1"/>
        </xdr:cNvSpPr>
      </xdr:nvSpPr>
      <xdr:spPr>
        <a:xfrm>
          <a:off x="181927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2992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2993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2994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179705</xdr:rowOff>
    </xdr:to>
    <xdr:sp>
      <xdr:nvSpPr>
        <xdr:cNvPr id="12995" name="图片 2"/>
        <xdr:cNvSpPr>
          <a:spLocks noChangeAspect="1"/>
        </xdr:cNvSpPr>
      </xdr:nvSpPr>
      <xdr:spPr>
        <a:xfrm>
          <a:off x="4819650" y="146558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2996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2997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2998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2999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000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3001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3002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3003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3004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3005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3006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007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00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009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01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011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3012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13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3014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01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01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017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01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1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020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2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2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3023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2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2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2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2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02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02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03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03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03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03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3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3035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3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037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3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03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3040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3041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04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043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4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04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4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4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4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4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5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5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5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5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5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5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5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5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058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5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6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6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6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3063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06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06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6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3067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6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6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7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7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7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07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07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7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07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7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7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8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8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08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8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8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08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8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08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8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8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9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9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09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182880</xdr:rowOff>
    </xdr:to>
    <xdr:sp>
      <xdr:nvSpPr>
        <xdr:cNvPr id="13093" name="图片 2"/>
        <xdr:cNvSpPr>
          <a:spLocks noChangeAspect="1"/>
        </xdr:cNvSpPr>
      </xdr:nvSpPr>
      <xdr:spPr>
        <a:xfrm>
          <a:off x="1588770" y="146558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3094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09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09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09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09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09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10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10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10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103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104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3105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106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107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108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109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110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111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3112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113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3114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1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1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1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1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1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2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2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3122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12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124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12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12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3127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3128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12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130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3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132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3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3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3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13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13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3138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3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4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4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4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4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14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4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14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4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4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4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15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15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5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5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54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55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5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3157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158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159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6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3161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6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6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6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6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6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6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168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169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171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17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17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18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18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8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8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8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8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18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182880</xdr:rowOff>
    </xdr:to>
    <xdr:sp>
      <xdr:nvSpPr>
        <xdr:cNvPr id="13187" name="图片 2"/>
        <xdr:cNvSpPr>
          <a:spLocks noChangeAspect="1"/>
        </xdr:cNvSpPr>
      </xdr:nvSpPr>
      <xdr:spPr>
        <a:xfrm>
          <a:off x="1588770" y="146558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18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18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9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9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9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19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3194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9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19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19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9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19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0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0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0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204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205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206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207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208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20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21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21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21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213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214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215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3216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217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3218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219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220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3221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222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223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224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225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226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227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3228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229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230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3231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3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3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3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3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3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3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3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23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24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183515</xdr:rowOff>
    </xdr:to>
    <xdr:sp>
      <xdr:nvSpPr>
        <xdr:cNvPr id="13241" name="图片 2"/>
        <xdr:cNvSpPr>
          <a:spLocks noChangeAspect="1"/>
        </xdr:cNvSpPr>
      </xdr:nvSpPr>
      <xdr:spPr>
        <a:xfrm>
          <a:off x="1588770" y="146558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3242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3243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24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3245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24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3247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4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249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5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5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5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5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3254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5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5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5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5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5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26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3266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6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7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27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7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7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7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27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276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3277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278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279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280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281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28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8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3284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8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8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28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3288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3289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290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291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292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293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163830</xdr:rowOff>
    </xdr:to>
    <xdr:sp>
      <xdr:nvSpPr>
        <xdr:cNvPr id="13294" name="图片 1"/>
        <xdr:cNvSpPr>
          <a:spLocks noChangeAspect="1"/>
        </xdr:cNvSpPr>
      </xdr:nvSpPr>
      <xdr:spPr>
        <a:xfrm>
          <a:off x="181927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95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3296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29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3298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299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00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0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0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0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0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0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30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0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3308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0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31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790575</xdr:colOff>
      <xdr:row>36</xdr:row>
      <xdr:rowOff>59690</xdr:rowOff>
    </xdr:to>
    <xdr:sp>
      <xdr:nvSpPr>
        <xdr:cNvPr id="13311" name="图片 1"/>
        <xdr:cNvSpPr>
          <a:spLocks noChangeAspect="1"/>
        </xdr:cNvSpPr>
      </xdr:nvSpPr>
      <xdr:spPr>
        <a:xfrm>
          <a:off x="181927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3312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1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1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31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31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317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31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1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320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2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2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3323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2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2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2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2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32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32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33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33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33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33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3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3335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3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337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3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33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3340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3341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34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343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4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34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4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4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4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4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5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5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5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5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5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5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5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5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358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5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6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6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6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3363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36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36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6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3367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6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6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7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7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7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37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37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7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37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7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7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8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8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38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8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8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38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8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38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8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8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9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9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39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178435</xdr:rowOff>
    </xdr:to>
    <xdr:sp>
      <xdr:nvSpPr>
        <xdr:cNvPr id="13393" name="图片 1"/>
        <xdr:cNvSpPr>
          <a:spLocks noChangeAspect="1"/>
        </xdr:cNvSpPr>
      </xdr:nvSpPr>
      <xdr:spPr>
        <a:xfrm>
          <a:off x="1819275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39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395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396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39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39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39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40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40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40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403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3404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405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406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407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408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409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410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3411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412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3413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1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1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1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1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1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1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2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3421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42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3423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42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3425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42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3427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42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42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430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431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432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433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43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435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3436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43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3438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3439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3440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3441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3442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3443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3444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3445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446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3447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3448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3449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3450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3451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3452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3453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3454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168275</xdr:rowOff>
    </xdr:to>
    <xdr:sp>
      <xdr:nvSpPr>
        <xdr:cNvPr id="13455" name="图片 1"/>
        <xdr:cNvSpPr>
          <a:spLocks noChangeAspect="1"/>
        </xdr:cNvSpPr>
      </xdr:nvSpPr>
      <xdr:spPr>
        <a:xfrm>
          <a:off x="1819275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3456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3457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3458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3459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3460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3461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3462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3463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3464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6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3466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3467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6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6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7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7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7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7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474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475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476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477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478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54610</xdr:rowOff>
    </xdr:to>
    <xdr:sp>
      <xdr:nvSpPr>
        <xdr:cNvPr id="13479" name="图片 1"/>
        <xdr:cNvSpPr>
          <a:spLocks noChangeAspect="1"/>
        </xdr:cNvSpPr>
      </xdr:nvSpPr>
      <xdr:spPr>
        <a:xfrm>
          <a:off x="181927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3480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8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9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9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9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167640</xdr:rowOff>
    </xdr:to>
    <xdr:sp>
      <xdr:nvSpPr>
        <xdr:cNvPr id="13493" name="图片 1"/>
        <xdr:cNvSpPr>
          <a:spLocks noChangeAspect="1"/>
        </xdr:cNvSpPr>
      </xdr:nvSpPr>
      <xdr:spPr>
        <a:xfrm>
          <a:off x="181927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3494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3495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9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9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9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49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3500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3501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63500</xdr:rowOff>
    </xdr:to>
    <xdr:sp>
      <xdr:nvSpPr>
        <xdr:cNvPr id="13502" name="图片 1"/>
        <xdr:cNvSpPr>
          <a:spLocks noChangeAspect="1"/>
        </xdr:cNvSpPr>
      </xdr:nvSpPr>
      <xdr:spPr>
        <a:xfrm>
          <a:off x="181927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63500</xdr:rowOff>
    </xdr:to>
    <xdr:sp>
      <xdr:nvSpPr>
        <xdr:cNvPr id="13503" name="图片 1"/>
        <xdr:cNvSpPr>
          <a:spLocks noChangeAspect="1"/>
        </xdr:cNvSpPr>
      </xdr:nvSpPr>
      <xdr:spPr>
        <a:xfrm>
          <a:off x="1819275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790575</xdr:colOff>
      <xdr:row>36</xdr:row>
      <xdr:rowOff>59690</xdr:rowOff>
    </xdr:to>
    <xdr:sp>
      <xdr:nvSpPr>
        <xdr:cNvPr id="13504" name="图片 1"/>
        <xdr:cNvSpPr>
          <a:spLocks noChangeAspect="1"/>
        </xdr:cNvSpPr>
      </xdr:nvSpPr>
      <xdr:spPr>
        <a:xfrm>
          <a:off x="181927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3505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3506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3507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3508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3509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510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511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512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3513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3514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3515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3516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3517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3518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519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520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521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522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3523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3524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25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3526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52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52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529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530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3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532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3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3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3535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3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3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3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3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540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54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54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54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544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545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4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3547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4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549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5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55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3552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3553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55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555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5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55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5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5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6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6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6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6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6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6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6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6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6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6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57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7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7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7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57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3575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57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57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7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3579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8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8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8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8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8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58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586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58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8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589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9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9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9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9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594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9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9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59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9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59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0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0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0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0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0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3605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0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607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608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60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61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61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61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613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614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615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3616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617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618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619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620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621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622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3623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624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3625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2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2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2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2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3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3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3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3633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63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635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63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63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3638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3639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64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641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4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64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4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4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4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64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64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3649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5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5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5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5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5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65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5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657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5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5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6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661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662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66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664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665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666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6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3668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669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670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3672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7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7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7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7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67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679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680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8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682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8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8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8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8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687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8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8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69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69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69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9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9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9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9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69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69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69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70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70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70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70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3704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0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70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70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0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0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1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1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1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1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714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715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716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717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718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719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72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72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72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723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724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725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3726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727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3728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729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3730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3731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732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733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734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735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736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737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3738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739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740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3741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4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4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4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4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4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4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4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74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75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3751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3752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75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3754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75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3756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5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75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5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6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6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6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3763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6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6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6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6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76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6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770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3775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7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3780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8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8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8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78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78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3786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787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788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789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3790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79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9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3793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9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9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379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3797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3798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799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800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801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3802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163830</xdr:rowOff>
    </xdr:to>
    <xdr:sp>
      <xdr:nvSpPr>
        <xdr:cNvPr id="13803" name="图片 1"/>
        <xdr:cNvSpPr>
          <a:spLocks noChangeAspect="1"/>
        </xdr:cNvSpPr>
      </xdr:nvSpPr>
      <xdr:spPr>
        <a:xfrm>
          <a:off x="181927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04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3805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0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3807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08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09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3815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3817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381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790575</xdr:colOff>
      <xdr:row>36</xdr:row>
      <xdr:rowOff>59690</xdr:rowOff>
    </xdr:to>
    <xdr:sp>
      <xdr:nvSpPr>
        <xdr:cNvPr id="13820" name="图片 1"/>
        <xdr:cNvSpPr>
          <a:spLocks noChangeAspect="1"/>
        </xdr:cNvSpPr>
      </xdr:nvSpPr>
      <xdr:spPr>
        <a:xfrm>
          <a:off x="181927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3821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2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2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82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82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826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827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2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829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3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3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3832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3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3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3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3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837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83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839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84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84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84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4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3844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4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846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4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848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3849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3850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85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852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5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854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5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5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5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5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5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6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6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6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6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6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6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6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867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6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6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7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7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3872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873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874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3876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7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7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7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8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8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88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88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88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8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886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8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8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8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9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891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9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9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89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9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89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9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9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89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0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0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178435</xdr:rowOff>
    </xdr:to>
    <xdr:sp>
      <xdr:nvSpPr>
        <xdr:cNvPr id="13902" name="图片 1"/>
        <xdr:cNvSpPr>
          <a:spLocks noChangeAspect="1"/>
        </xdr:cNvSpPr>
      </xdr:nvSpPr>
      <xdr:spPr>
        <a:xfrm>
          <a:off x="1819275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0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90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90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906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90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390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909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91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91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391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3913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914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3915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916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917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918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3919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3920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921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3922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2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2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2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2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2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2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2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3930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93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3932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93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93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3935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3936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393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3938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3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940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4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4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4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94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94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3946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4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4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4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5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5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95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5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954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5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5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5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95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959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96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96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96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963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6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3965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3966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3967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6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3969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7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7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7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7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39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976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3977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7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3979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8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8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8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8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3984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8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8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398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98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398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9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9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9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9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399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995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3996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997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998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3999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00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178435</xdr:rowOff>
    </xdr:to>
    <xdr:sp>
      <xdr:nvSpPr>
        <xdr:cNvPr id="14001" name="图片 1"/>
        <xdr:cNvSpPr>
          <a:spLocks noChangeAspect="1"/>
        </xdr:cNvSpPr>
      </xdr:nvSpPr>
      <xdr:spPr>
        <a:xfrm>
          <a:off x="1819275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0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4003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004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0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0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0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0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0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1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011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4012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013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014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015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016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01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01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019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02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02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022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4023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024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4025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026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027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4028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029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030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031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032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033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034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4035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036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037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4038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3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4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4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4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4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4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4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04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047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4048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4049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05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4051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05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4053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5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055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5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5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5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5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4060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6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6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6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6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06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6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067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6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6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4072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4077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7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8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08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082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68580</xdr:rowOff>
    </xdr:to>
    <xdr:sp>
      <xdr:nvSpPr>
        <xdr:cNvPr id="14083" name="图片 2"/>
        <xdr:cNvSpPr>
          <a:spLocks noChangeAspect="1"/>
        </xdr:cNvSpPr>
      </xdr:nvSpPr>
      <xdr:spPr>
        <a:xfrm>
          <a:off x="1588770" y="146558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084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085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086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087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088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8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4090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9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9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09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4094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4095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096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097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098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099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163830</xdr:rowOff>
    </xdr:to>
    <xdr:sp>
      <xdr:nvSpPr>
        <xdr:cNvPr id="14100" name="图片 1"/>
        <xdr:cNvSpPr>
          <a:spLocks noChangeAspect="1"/>
        </xdr:cNvSpPr>
      </xdr:nvSpPr>
      <xdr:spPr>
        <a:xfrm>
          <a:off x="181927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142240</xdr:rowOff>
    </xdr:to>
    <xdr:sp>
      <xdr:nvSpPr>
        <xdr:cNvPr id="14101" name="图片 2"/>
        <xdr:cNvSpPr>
          <a:spLocks noChangeAspect="1"/>
        </xdr:cNvSpPr>
      </xdr:nvSpPr>
      <xdr:spPr>
        <a:xfrm>
          <a:off x="1588770" y="146558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102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4103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4104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4105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4106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4107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4108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4109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4110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4111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4112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4113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4114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631825</xdr:colOff>
      <xdr:row>36</xdr:row>
      <xdr:rowOff>176530</xdr:rowOff>
    </xdr:to>
    <xdr:sp>
      <xdr:nvSpPr>
        <xdr:cNvPr id="14115" name="图片 1"/>
        <xdr:cNvSpPr>
          <a:spLocks noChangeAspect="1"/>
        </xdr:cNvSpPr>
      </xdr:nvSpPr>
      <xdr:spPr>
        <a:xfrm>
          <a:off x="4847590" y="146558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64770</xdr:rowOff>
    </xdr:to>
    <xdr:sp>
      <xdr:nvSpPr>
        <xdr:cNvPr id="14116" name="图片 1"/>
        <xdr:cNvSpPr>
          <a:spLocks noChangeAspect="1"/>
        </xdr:cNvSpPr>
      </xdr:nvSpPr>
      <xdr:spPr>
        <a:xfrm>
          <a:off x="1819275" y="146558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73660</xdr:rowOff>
    </xdr:to>
    <xdr:sp>
      <xdr:nvSpPr>
        <xdr:cNvPr id="14117" name="图片 1"/>
        <xdr:cNvSpPr>
          <a:spLocks noChangeAspect="1"/>
        </xdr:cNvSpPr>
      </xdr:nvSpPr>
      <xdr:spPr>
        <a:xfrm>
          <a:off x="1617980" y="146558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168275</xdr:rowOff>
    </xdr:to>
    <xdr:sp>
      <xdr:nvSpPr>
        <xdr:cNvPr id="14118" name="图片 2"/>
        <xdr:cNvSpPr>
          <a:spLocks noChangeAspect="1"/>
        </xdr:cNvSpPr>
      </xdr:nvSpPr>
      <xdr:spPr>
        <a:xfrm>
          <a:off x="1590040" y="146558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64770</xdr:rowOff>
    </xdr:to>
    <xdr:sp>
      <xdr:nvSpPr>
        <xdr:cNvPr id="14119" name="图片 1"/>
        <xdr:cNvSpPr>
          <a:spLocks noChangeAspect="1"/>
        </xdr:cNvSpPr>
      </xdr:nvSpPr>
      <xdr:spPr>
        <a:xfrm>
          <a:off x="1819275" y="146558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66040</xdr:rowOff>
    </xdr:to>
    <xdr:sp>
      <xdr:nvSpPr>
        <xdr:cNvPr id="14120" name="图片 1"/>
        <xdr:cNvSpPr>
          <a:spLocks noChangeAspect="1"/>
        </xdr:cNvSpPr>
      </xdr:nvSpPr>
      <xdr:spPr>
        <a:xfrm>
          <a:off x="1819275" y="146558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168275</xdr:rowOff>
    </xdr:to>
    <xdr:sp>
      <xdr:nvSpPr>
        <xdr:cNvPr id="14121" name="图片 1"/>
        <xdr:cNvSpPr>
          <a:spLocks noChangeAspect="1"/>
        </xdr:cNvSpPr>
      </xdr:nvSpPr>
      <xdr:spPr>
        <a:xfrm>
          <a:off x="1819275" y="146558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4122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4123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167005</xdr:rowOff>
    </xdr:to>
    <xdr:sp>
      <xdr:nvSpPr>
        <xdr:cNvPr id="14124" name="图片 1"/>
        <xdr:cNvSpPr>
          <a:spLocks noChangeAspect="1"/>
        </xdr:cNvSpPr>
      </xdr:nvSpPr>
      <xdr:spPr>
        <a:xfrm>
          <a:off x="1819275" y="146558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169545</xdr:rowOff>
    </xdr:to>
    <xdr:sp>
      <xdr:nvSpPr>
        <xdr:cNvPr id="14125" name="图片 1"/>
        <xdr:cNvSpPr>
          <a:spLocks noChangeAspect="1"/>
        </xdr:cNvSpPr>
      </xdr:nvSpPr>
      <xdr:spPr>
        <a:xfrm>
          <a:off x="1819275" y="146558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4126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4127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4128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4129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4130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3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169545</xdr:rowOff>
    </xdr:to>
    <xdr:sp>
      <xdr:nvSpPr>
        <xdr:cNvPr id="14132" name="图片 1"/>
        <xdr:cNvSpPr>
          <a:spLocks noChangeAspect="1"/>
        </xdr:cNvSpPr>
      </xdr:nvSpPr>
      <xdr:spPr>
        <a:xfrm>
          <a:off x="1819275" y="146558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64770</xdr:rowOff>
    </xdr:to>
    <xdr:sp>
      <xdr:nvSpPr>
        <xdr:cNvPr id="14133" name="图片 1"/>
        <xdr:cNvSpPr>
          <a:spLocks noChangeAspect="1"/>
        </xdr:cNvSpPr>
      </xdr:nvSpPr>
      <xdr:spPr>
        <a:xfrm>
          <a:off x="1819275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3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3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3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3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3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3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140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141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142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143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144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54610</xdr:rowOff>
    </xdr:to>
    <xdr:sp>
      <xdr:nvSpPr>
        <xdr:cNvPr id="14145" name="图片 1"/>
        <xdr:cNvSpPr>
          <a:spLocks noChangeAspect="1"/>
        </xdr:cNvSpPr>
      </xdr:nvSpPr>
      <xdr:spPr>
        <a:xfrm>
          <a:off x="1819275" y="146558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66675</xdr:rowOff>
    </xdr:to>
    <xdr:sp>
      <xdr:nvSpPr>
        <xdr:cNvPr id="14146" name="图片 2"/>
        <xdr:cNvSpPr>
          <a:spLocks noChangeAspect="1"/>
        </xdr:cNvSpPr>
      </xdr:nvSpPr>
      <xdr:spPr>
        <a:xfrm>
          <a:off x="1590040" y="146558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4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4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4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1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5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167640</xdr:rowOff>
    </xdr:to>
    <xdr:sp>
      <xdr:nvSpPr>
        <xdr:cNvPr id="14159" name="图片 1"/>
        <xdr:cNvSpPr>
          <a:spLocks noChangeAspect="1"/>
        </xdr:cNvSpPr>
      </xdr:nvSpPr>
      <xdr:spPr>
        <a:xfrm>
          <a:off x="1819275" y="146558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599440</xdr:colOff>
      <xdr:row>36</xdr:row>
      <xdr:rowOff>146050</xdr:rowOff>
    </xdr:to>
    <xdr:sp>
      <xdr:nvSpPr>
        <xdr:cNvPr id="14160" name="图片 2"/>
        <xdr:cNvSpPr>
          <a:spLocks noChangeAspect="1"/>
        </xdr:cNvSpPr>
      </xdr:nvSpPr>
      <xdr:spPr>
        <a:xfrm>
          <a:off x="1590040" y="146558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607695</xdr:colOff>
      <xdr:row>36</xdr:row>
      <xdr:rowOff>178435</xdr:rowOff>
    </xdr:to>
    <xdr:sp>
      <xdr:nvSpPr>
        <xdr:cNvPr id="14161" name="图片 1"/>
        <xdr:cNvSpPr>
          <a:spLocks noChangeAspect="1"/>
        </xdr:cNvSpPr>
      </xdr:nvSpPr>
      <xdr:spPr>
        <a:xfrm>
          <a:off x="1617980" y="146558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6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63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6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16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73025</xdr:rowOff>
    </xdr:to>
    <xdr:sp>
      <xdr:nvSpPr>
        <xdr:cNvPr id="14166" name="图片 1"/>
        <xdr:cNvSpPr>
          <a:spLocks noChangeAspect="1"/>
        </xdr:cNvSpPr>
      </xdr:nvSpPr>
      <xdr:spPr>
        <a:xfrm>
          <a:off x="1617980" y="146558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35</xdr:row>
      <xdr:rowOff>0</xdr:rowOff>
    </xdr:from>
    <xdr:to>
      <xdr:col>2</xdr:col>
      <xdr:colOff>571500</xdr:colOff>
      <xdr:row>36</xdr:row>
      <xdr:rowOff>73025</xdr:rowOff>
    </xdr:to>
    <xdr:sp>
      <xdr:nvSpPr>
        <xdr:cNvPr id="14167" name="图片 1"/>
        <xdr:cNvSpPr>
          <a:spLocks noChangeAspect="1"/>
        </xdr:cNvSpPr>
      </xdr:nvSpPr>
      <xdr:spPr>
        <a:xfrm>
          <a:off x="1601470" y="146558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934085</xdr:colOff>
      <xdr:row>36</xdr:row>
      <xdr:rowOff>63500</xdr:rowOff>
    </xdr:to>
    <xdr:sp>
      <xdr:nvSpPr>
        <xdr:cNvPr id="14168" name="图片 1"/>
        <xdr:cNvSpPr>
          <a:spLocks noChangeAspect="1"/>
        </xdr:cNvSpPr>
      </xdr:nvSpPr>
      <xdr:spPr>
        <a:xfrm>
          <a:off x="1819275" y="146558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970280</xdr:colOff>
      <xdr:row>36</xdr:row>
      <xdr:rowOff>63500</xdr:rowOff>
    </xdr:to>
    <xdr:sp>
      <xdr:nvSpPr>
        <xdr:cNvPr id="14169" name="图片 1"/>
        <xdr:cNvSpPr>
          <a:spLocks noChangeAspect="1"/>
        </xdr:cNvSpPr>
      </xdr:nvSpPr>
      <xdr:spPr>
        <a:xfrm>
          <a:off x="1819275" y="146558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790575</xdr:colOff>
      <xdr:row>36</xdr:row>
      <xdr:rowOff>59690</xdr:rowOff>
    </xdr:to>
    <xdr:sp>
      <xdr:nvSpPr>
        <xdr:cNvPr id="14170" name="图片 1"/>
        <xdr:cNvSpPr>
          <a:spLocks noChangeAspect="1"/>
        </xdr:cNvSpPr>
      </xdr:nvSpPr>
      <xdr:spPr>
        <a:xfrm>
          <a:off x="181927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64770</xdr:rowOff>
    </xdr:to>
    <xdr:sp>
      <xdr:nvSpPr>
        <xdr:cNvPr id="14171" name="图片 2"/>
        <xdr:cNvSpPr>
          <a:spLocks noChangeAspect="1"/>
        </xdr:cNvSpPr>
      </xdr:nvSpPr>
      <xdr:spPr>
        <a:xfrm>
          <a:off x="4819650" y="146558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73660</xdr:rowOff>
    </xdr:to>
    <xdr:sp>
      <xdr:nvSpPr>
        <xdr:cNvPr id="14172" name="图片 1"/>
        <xdr:cNvSpPr>
          <a:spLocks noChangeAspect="1"/>
        </xdr:cNvSpPr>
      </xdr:nvSpPr>
      <xdr:spPr>
        <a:xfrm>
          <a:off x="4847590" y="146558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179705</xdr:rowOff>
    </xdr:to>
    <xdr:sp>
      <xdr:nvSpPr>
        <xdr:cNvPr id="14173" name="图片 1"/>
        <xdr:cNvSpPr>
          <a:spLocks noChangeAspect="1"/>
        </xdr:cNvSpPr>
      </xdr:nvSpPr>
      <xdr:spPr>
        <a:xfrm>
          <a:off x="4847590" y="146558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4174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177800</xdr:rowOff>
    </xdr:to>
    <xdr:sp>
      <xdr:nvSpPr>
        <xdr:cNvPr id="14175" name="图片 1"/>
        <xdr:cNvSpPr>
          <a:spLocks noChangeAspect="1"/>
        </xdr:cNvSpPr>
      </xdr:nvSpPr>
      <xdr:spPr>
        <a:xfrm>
          <a:off x="4847590" y="146558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4176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4177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4178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64770</xdr:rowOff>
    </xdr:to>
    <xdr:sp>
      <xdr:nvSpPr>
        <xdr:cNvPr id="14179" name="图片 2"/>
        <xdr:cNvSpPr>
          <a:spLocks noChangeAspect="1"/>
        </xdr:cNvSpPr>
      </xdr:nvSpPr>
      <xdr:spPr>
        <a:xfrm>
          <a:off x="4819650" y="146558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66675</xdr:rowOff>
    </xdr:to>
    <xdr:sp>
      <xdr:nvSpPr>
        <xdr:cNvPr id="14180" name="图片 1"/>
        <xdr:cNvSpPr>
          <a:spLocks noChangeAspect="1"/>
        </xdr:cNvSpPr>
      </xdr:nvSpPr>
      <xdr:spPr>
        <a:xfrm>
          <a:off x="4524375" y="146558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4181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168275</xdr:rowOff>
    </xdr:to>
    <xdr:sp>
      <xdr:nvSpPr>
        <xdr:cNvPr id="14182" name="图片 2"/>
        <xdr:cNvSpPr>
          <a:spLocks noChangeAspect="1"/>
        </xdr:cNvSpPr>
      </xdr:nvSpPr>
      <xdr:spPr>
        <a:xfrm>
          <a:off x="4819650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4183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178435</xdr:rowOff>
    </xdr:to>
    <xdr:sp>
      <xdr:nvSpPr>
        <xdr:cNvPr id="14184" name="图片 1"/>
        <xdr:cNvSpPr>
          <a:spLocks noChangeAspect="1"/>
        </xdr:cNvSpPr>
      </xdr:nvSpPr>
      <xdr:spPr>
        <a:xfrm>
          <a:off x="4847590" y="146558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4185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4186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4187" name="图片 1"/>
        <xdr:cNvSpPr>
          <a:spLocks noChangeAspect="1"/>
        </xdr:cNvSpPr>
      </xdr:nvSpPr>
      <xdr:spPr>
        <a:xfrm>
          <a:off x="4857115" y="146558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4188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66675</xdr:rowOff>
    </xdr:to>
    <xdr:sp>
      <xdr:nvSpPr>
        <xdr:cNvPr id="14189" name="图片 2"/>
        <xdr:cNvSpPr>
          <a:spLocks noChangeAspect="1"/>
        </xdr:cNvSpPr>
      </xdr:nvSpPr>
      <xdr:spPr>
        <a:xfrm>
          <a:off x="4819650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553085</xdr:colOff>
      <xdr:row>36</xdr:row>
      <xdr:rowOff>63500</xdr:rowOff>
    </xdr:to>
    <xdr:sp>
      <xdr:nvSpPr>
        <xdr:cNvPr id="14190" name="图片 2"/>
        <xdr:cNvSpPr>
          <a:spLocks noChangeAspect="1"/>
        </xdr:cNvSpPr>
      </xdr:nvSpPr>
      <xdr:spPr>
        <a:xfrm>
          <a:off x="4819650" y="146558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191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4192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19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194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4195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196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19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198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19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0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4201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0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0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04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0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206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207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208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209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21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21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1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4213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1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215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1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217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4218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4219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220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4221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2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4223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2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2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2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2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2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2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3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3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3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3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3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3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4236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3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3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3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4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4241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424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24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4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4245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4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4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4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4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5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5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4252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4253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5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4255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5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5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5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5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4260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6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6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26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6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26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6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6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6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6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27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4271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7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4273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274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27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276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27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278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279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28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28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4282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283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284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285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286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287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288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4289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290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4291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9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9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9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95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96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9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29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4299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30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301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30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303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4304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4305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306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4307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0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4309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1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1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1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31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314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4315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1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1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1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1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2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32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2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4323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2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2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2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327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328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29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3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3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32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3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4334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4335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336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3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4338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3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4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4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4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4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4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434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4346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4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434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4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5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5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52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4353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5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5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35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35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358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5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6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6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6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363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364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365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66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67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68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369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177800</xdr:rowOff>
    </xdr:to>
    <xdr:sp>
      <xdr:nvSpPr>
        <xdr:cNvPr id="14370" name="图片 1"/>
        <xdr:cNvSpPr>
          <a:spLocks noChangeAspect="1"/>
        </xdr:cNvSpPr>
      </xdr:nvSpPr>
      <xdr:spPr>
        <a:xfrm>
          <a:off x="1819275" y="146558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7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4372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373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7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7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7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7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37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380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381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382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383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384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38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386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38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388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389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39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391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4392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393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4394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395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396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4397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398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399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400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401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402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403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4404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405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406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4407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0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0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1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1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1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1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14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415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416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167640</xdr:rowOff>
    </xdr:to>
    <xdr:sp>
      <xdr:nvSpPr>
        <xdr:cNvPr id="14417" name="图片 2"/>
        <xdr:cNvSpPr>
          <a:spLocks noChangeAspect="1"/>
        </xdr:cNvSpPr>
      </xdr:nvSpPr>
      <xdr:spPr>
        <a:xfrm>
          <a:off x="1588770" y="146558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4418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419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168275</xdr:rowOff>
    </xdr:to>
    <xdr:sp>
      <xdr:nvSpPr>
        <xdr:cNvPr id="14420" name="图片 2"/>
        <xdr:cNvSpPr>
          <a:spLocks noChangeAspect="1"/>
        </xdr:cNvSpPr>
      </xdr:nvSpPr>
      <xdr:spPr>
        <a:xfrm>
          <a:off x="4819650" y="146558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421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174625</xdr:rowOff>
    </xdr:to>
    <xdr:sp>
      <xdr:nvSpPr>
        <xdr:cNvPr id="14422" name="图片 1"/>
        <xdr:cNvSpPr>
          <a:spLocks noChangeAspect="1"/>
        </xdr:cNvSpPr>
      </xdr:nvSpPr>
      <xdr:spPr>
        <a:xfrm>
          <a:off x="4846320" y="146558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2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424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2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2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2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2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4429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3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3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3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3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3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3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43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3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3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3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4441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44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4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450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451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4452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453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454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455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165100</xdr:rowOff>
    </xdr:to>
    <xdr:sp>
      <xdr:nvSpPr>
        <xdr:cNvPr id="14456" name="图片 1"/>
        <xdr:cNvSpPr>
          <a:spLocks noChangeAspect="1"/>
        </xdr:cNvSpPr>
      </xdr:nvSpPr>
      <xdr:spPr>
        <a:xfrm>
          <a:off x="1819275" y="146558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457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5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4459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6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6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46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4463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4464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465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466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467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468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163830</xdr:rowOff>
    </xdr:to>
    <xdr:sp>
      <xdr:nvSpPr>
        <xdr:cNvPr id="14469" name="图片 1"/>
        <xdr:cNvSpPr>
          <a:spLocks noChangeAspect="1"/>
        </xdr:cNvSpPr>
      </xdr:nvSpPr>
      <xdr:spPr>
        <a:xfrm>
          <a:off x="181927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70" name="图片 2"/>
        <xdr:cNvSpPr>
          <a:spLocks noChangeAspect="1"/>
        </xdr:cNvSpPr>
      </xdr:nvSpPr>
      <xdr:spPr>
        <a:xfrm>
          <a:off x="4821555" y="146558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4471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47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35</xdr:row>
      <xdr:rowOff>0</xdr:rowOff>
    </xdr:from>
    <xdr:to>
      <xdr:col>3</xdr:col>
      <xdr:colOff>890905</xdr:colOff>
      <xdr:row>36</xdr:row>
      <xdr:rowOff>165100</xdr:rowOff>
    </xdr:to>
    <xdr:sp>
      <xdr:nvSpPr>
        <xdr:cNvPr id="14473" name="图片 2"/>
        <xdr:cNvSpPr>
          <a:spLocks noChangeAspect="1"/>
        </xdr:cNvSpPr>
      </xdr:nvSpPr>
      <xdr:spPr>
        <a:xfrm>
          <a:off x="4821555" y="146558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74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75" name="图片 2"/>
        <xdr:cNvSpPr>
          <a:spLocks noChangeAspect="1"/>
        </xdr:cNvSpPr>
      </xdr:nvSpPr>
      <xdr:spPr>
        <a:xfrm>
          <a:off x="4819015" y="146558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76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77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78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79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80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637540</xdr:colOff>
      <xdr:row>36</xdr:row>
      <xdr:rowOff>73025</xdr:rowOff>
    </xdr:to>
    <xdr:sp>
      <xdr:nvSpPr>
        <xdr:cNvPr id="14481" name="图片 1"/>
        <xdr:cNvSpPr>
          <a:spLocks noChangeAspect="1"/>
        </xdr:cNvSpPr>
      </xdr:nvSpPr>
      <xdr:spPr>
        <a:xfrm>
          <a:off x="4847590" y="146558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82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35</xdr:row>
      <xdr:rowOff>0</xdr:rowOff>
    </xdr:from>
    <xdr:to>
      <xdr:col>2</xdr:col>
      <xdr:colOff>607695</xdr:colOff>
      <xdr:row>36</xdr:row>
      <xdr:rowOff>40005</xdr:rowOff>
    </xdr:to>
    <xdr:sp>
      <xdr:nvSpPr>
        <xdr:cNvPr id="14483" name="图片 2"/>
        <xdr:cNvSpPr>
          <a:spLocks noChangeAspect="1"/>
        </xdr:cNvSpPr>
      </xdr:nvSpPr>
      <xdr:spPr>
        <a:xfrm>
          <a:off x="1598295" y="146558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84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66675</xdr:rowOff>
    </xdr:to>
    <xdr:sp>
      <xdr:nvSpPr>
        <xdr:cNvPr id="14485" name="图片 1"/>
        <xdr:cNvSpPr>
          <a:spLocks noChangeAspect="1"/>
        </xdr:cNvSpPr>
      </xdr:nvSpPr>
      <xdr:spPr>
        <a:xfrm>
          <a:off x="1819275" y="146558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790575</xdr:colOff>
      <xdr:row>36</xdr:row>
      <xdr:rowOff>59690</xdr:rowOff>
    </xdr:to>
    <xdr:sp>
      <xdr:nvSpPr>
        <xdr:cNvPr id="14486" name="图片 1"/>
        <xdr:cNvSpPr>
          <a:spLocks noChangeAspect="1"/>
        </xdr:cNvSpPr>
      </xdr:nvSpPr>
      <xdr:spPr>
        <a:xfrm>
          <a:off x="1819275" y="146558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166370</xdr:rowOff>
    </xdr:to>
    <xdr:sp>
      <xdr:nvSpPr>
        <xdr:cNvPr id="14487" name="图片 1"/>
        <xdr:cNvSpPr>
          <a:spLocks noChangeAspect="1"/>
        </xdr:cNvSpPr>
      </xdr:nvSpPr>
      <xdr:spPr>
        <a:xfrm>
          <a:off x="1819275" y="146558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8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48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62865</xdr:rowOff>
    </xdr:to>
    <xdr:sp>
      <xdr:nvSpPr>
        <xdr:cNvPr id="14490" name="图片 1"/>
        <xdr:cNvSpPr>
          <a:spLocks noChangeAspect="1"/>
        </xdr:cNvSpPr>
      </xdr:nvSpPr>
      <xdr:spPr>
        <a:xfrm>
          <a:off x="4846320" y="146558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62865</xdr:rowOff>
    </xdr:to>
    <xdr:sp>
      <xdr:nvSpPr>
        <xdr:cNvPr id="14491" name="图片 1"/>
        <xdr:cNvSpPr>
          <a:spLocks noChangeAspect="1"/>
        </xdr:cNvSpPr>
      </xdr:nvSpPr>
      <xdr:spPr>
        <a:xfrm>
          <a:off x="4846320" y="146558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492" name="图片 2"/>
        <xdr:cNvSpPr>
          <a:spLocks noChangeAspect="1"/>
        </xdr:cNvSpPr>
      </xdr:nvSpPr>
      <xdr:spPr>
        <a:xfrm>
          <a:off x="4819015" y="146558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49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87630</xdr:rowOff>
    </xdr:to>
    <xdr:sp>
      <xdr:nvSpPr>
        <xdr:cNvPr id="14494" name="图片 2"/>
        <xdr:cNvSpPr>
          <a:spLocks noChangeAspect="1"/>
        </xdr:cNvSpPr>
      </xdr:nvSpPr>
      <xdr:spPr>
        <a:xfrm>
          <a:off x="1588770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68580</xdr:rowOff>
    </xdr:to>
    <xdr:sp>
      <xdr:nvSpPr>
        <xdr:cNvPr id="14495" name="图片 2"/>
        <xdr:cNvSpPr>
          <a:spLocks noChangeAspect="1"/>
        </xdr:cNvSpPr>
      </xdr:nvSpPr>
      <xdr:spPr>
        <a:xfrm>
          <a:off x="1588770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496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497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498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499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572135</xdr:colOff>
      <xdr:row>36</xdr:row>
      <xdr:rowOff>165100</xdr:rowOff>
    </xdr:to>
    <xdr:sp>
      <xdr:nvSpPr>
        <xdr:cNvPr id="14500" name="图片 2"/>
        <xdr:cNvSpPr>
          <a:spLocks noChangeAspect="1"/>
        </xdr:cNvSpPr>
      </xdr:nvSpPr>
      <xdr:spPr>
        <a:xfrm>
          <a:off x="4819650" y="146558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501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502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35</xdr:row>
      <xdr:rowOff>0</xdr:rowOff>
    </xdr:from>
    <xdr:to>
      <xdr:col>3</xdr:col>
      <xdr:colOff>619125</xdr:colOff>
      <xdr:row>36</xdr:row>
      <xdr:rowOff>167005</xdr:rowOff>
    </xdr:to>
    <xdr:sp>
      <xdr:nvSpPr>
        <xdr:cNvPr id="14503" name="图片 2"/>
        <xdr:cNvSpPr>
          <a:spLocks noChangeAspect="1"/>
        </xdr:cNvSpPr>
      </xdr:nvSpPr>
      <xdr:spPr>
        <a:xfrm>
          <a:off x="4867275" y="146558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39370</xdr:rowOff>
    </xdr:to>
    <xdr:sp>
      <xdr:nvSpPr>
        <xdr:cNvPr id="14504" name="图片 2"/>
        <xdr:cNvSpPr>
          <a:spLocks noChangeAspect="1"/>
        </xdr:cNvSpPr>
      </xdr:nvSpPr>
      <xdr:spPr>
        <a:xfrm>
          <a:off x="1588770" y="146558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177165</xdr:rowOff>
    </xdr:to>
    <xdr:sp>
      <xdr:nvSpPr>
        <xdr:cNvPr id="14505" name="图片 1"/>
        <xdr:cNvSpPr>
          <a:spLocks noChangeAspect="1"/>
        </xdr:cNvSpPr>
      </xdr:nvSpPr>
      <xdr:spPr>
        <a:xfrm>
          <a:off x="4846320" y="146558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35</xdr:row>
      <xdr:rowOff>0</xdr:rowOff>
    </xdr:from>
    <xdr:to>
      <xdr:col>3</xdr:col>
      <xdr:colOff>601980</xdr:colOff>
      <xdr:row>36</xdr:row>
      <xdr:rowOff>175895</xdr:rowOff>
    </xdr:to>
    <xdr:sp>
      <xdr:nvSpPr>
        <xdr:cNvPr id="14506" name="图片 1"/>
        <xdr:cNvSpPr>
          <a:spLocks noChangeAspect="1"/>
        </xdr:cNvSpPr>
      </xdr:nvSpPr>
      <xdr:spPr>
        <a:xfrm>
          <a:off x="4846320" y="146558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07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4508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0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1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1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512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513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164465</xdr:rowOff>
    </xdr:to>
    <xdr:sp>
      <xdr:nvSpPr>
        <xdr:cNvPr id="14514" name="图片 2"/>
        <xdr:cNvSpPr>
          <a:spLocks noChangeAspect="1"/>
        </xdr:cNvSpPr>
      </xdr:nvSpPr>
      <xdr:spPr>
        <a:xfrm>
          <a:off x="1588770" y="146558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15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16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17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1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1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520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2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452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2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2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2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526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527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28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29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30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31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3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169545</xdr:rowOff>
    </xdr:to>
    <xdr:sp>
      <xdr:nvSpPr>
        <xdr:cNvPr id="14533" name="图片 2"/>
        <xdr:cNvSpPr>
          <a:spLocks noChangeAspect="1"/>
        </xdr:cNvSpPr>
      </xdr:nvSpPr>
      <xdr:spPr>
        <a:xfrm>
          <a:off x="4819650" y="146558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4534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535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3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40005</xdr:rowOff>
    </xdr:to>
    <xdr:sp>
      <xdr:nvSpPr>
        <xdr:cNvPr id="14537" name="图片 2"/>
        <xdr:cNvSpPr>
          <a:spLocks noChangeAspect="1"/>
        </xdr:cNvSpPr>
      </xdr:nvSpPr>
      <xdr:spPr>
        <a:xfrm>
          <a:off x="1588770" y="146558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3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39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4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41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42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4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4544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164465</xdr:rowOff>
    </xdr:to>
    <xdr:sp>
      <xdr:nvSpPr>
        <xdr:cNvPr id="14545" name="图片 2"/>
        <xdr:cNvSpPr>
          <a:spLocks noChangeAspect="1"/>
        </xdr:cNvSpPr>
      </xdr:nvSpPr>
      <xdr:spPr>
        <a:xfrm>
          <a:off x="4819650" y="146558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46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179705</xdr:rowOff>
    </xdr:to>
    <xdr:sp>
      <xdr:nvSpPr>
        <xdr:cNvPr id="14547" name="图片 1"/>
        <xdr:cNvSpPr>
          <a:spLocks noChangeAspect="1"/>
        </xdr:cNvSpPr>
      </xdr:nvSpPr>
      <xdr:spPr>
        <a:xfrm>
          <a:off x="4847590" y="146558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48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49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50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51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175895</xdr:rowOff>
    </xdr:to>
    <xdr:sp>
      <xdr:nvSpPr>
        <xdr:cNvPr id="14552" name="图片 1"/>
        <xdr:cNvSpPr>
          <a:spLocks noChangeAspect="1"/>
        </xdr:cNvSpPr>
      </xdr:nvSpPr>
      <xdr:spPr>
        <a:xfrm>
          <a:off x="4847590" y="146558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53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54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164465</xdr:rowOff>
    </xdr:to>
    <xdr:sp>
      <xdr:nvSpPr>
        <xdr:cNvPr id="14555" name="图片 1"/>
        <xdr:cNvSpPr>
          <a:spLocks noChangeAspect="1"/>
        </xdr:cNvSpPr>
      </xdr:nvSpPr>
      <xdr:spPr>
        <a:xfrm>
          <a:off x="1819275" y="146558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556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165100</xdr:rowOff>
    </xdr:to>
    <xdr:sp>
      <xdr:nvSpPr>
        <xdr:cNvPr id="14557" name="图片 2"/>
        <xdr:cNvSpPr>
          <a:spLocks noChangeAspect="1"/>
        </xdr:cNvSpPr>
      </xdr:nvSpPr>
      <xdr:spPr>
        <a:xfrm>
          <a:off x="1588770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58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59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60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61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165100</xdr:rowOff>
    </xdr:to>
    <xdr:sp>
      <xdr:nvSpPr>
        <xdr:cNvPr id="14562" name="图片 1"/>
        <xdr:cNvSpPr>
          <a:spLocks noChangeAspect="1"/>
        </xdr:cNvSpPr>
      </xdr:nvSpPr>
      <xdr:spPr>
        <a:xfrm>
          <a:off x="1819275" y="146558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563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168275</xdr:rowOff>
    </xdr:to>
    <xdr:sp>
      <xdr:nvSpPr>
        <xdr:cNvPr id="14564" name="图片 2"/>
        <xdr:cNvSpPr>
          <a:spLocks noChangeAspect="1"/>
        </xdr:cNvSpPr>
      </xdr:nvSpPr>
      <xdr:spPr>
        <a:xfrm>
          <a:off x="1588770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65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66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67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168275</xdr:rowOff>
    </xdr:to>
    <xdr:sp>
      <xdr:nvSpPr>
        <xdr:cNvPr id="14568" name="图片 1"/>
        <xdr:cNvSpPr>
          <a:spLocks noChangeAspect="1"/>
        </xdr:cNvSpPr>
      </xdr:nvSpPr>
      <xdr:spPr>
        <a:xfrm>
          <a:off x="1819275" y="146558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826135</xdr:colOff>
      <xdr:row>36</xdr:row>
      <xdr:rowOff>178435</xdr:rowOff>
    </xdr:to>
    <xdr:sp>
      <xdr:nvSpPr>
        <xdr:cNvPr id="14569" name="图片 1"/>
        <xdr:cNvSpPr>
          <a:spLocks noChangeAspect="1"/>
        </xdr:cNvSpPr>
      </xdr:nvSpPr>
      <xdr:spPr>
        <a:xfrm>
          <a:off x="1819275" y="146558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70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167005</xdr:rowOff>
    </xdr:to>
    <xdr:sp>
      <xdr:nvSpPr>
        <xdr:cNvPr id="14571" name="图片 2"/>
        <xdr:cNvSpPr>
          <a:spLocks noChangeAspect="1"/>
        </xdr:cNvSpPr>
      </xdr:nvSpPr>
      <xdr:spPr>
        <a:xfrm>
          <a:off x="4819650" y="146558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572" name="图片 2"/>
        <xdr:cNvSpPr>
          <a:spLocks noChangeAspect="1"/>
        </xdr:cNvSpPr>
      </xdr:nvSpPr>
      <xdr:spPr>
        <a:xfrm>
          <a:off x="4819650" y="146558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73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74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7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7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77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578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579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4580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581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582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583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584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585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165100</xdr:rowOff>
    </xdr:to>
    <xdr:sp>
      <xdr:nvSpPr>
        <xdr:cNvPr id="14586" name="图片 2"/>
        <xdr:cNvSpPr>
          <a:spLocks noChangeAspect="1"/>
        </xdr:cNvSpPr>
      </xdr:nvSpPr>
      <xdr:spPr>
        <a:xfrm>
          <a:off x="1588770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587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588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589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165100</xdr:rowOff>
    </xdr:to>
    <xdr:sp>
      <xdr:nvSpPr>
        <xdr:cNvPr id="14590" name="图片 1"/>
        <xdr:cNvSpPr>
          <a:spLocks noChangeAspect="1"/>
        </xdr:cNvSpPr>
      </xdr:nvSpPr>
      <xdr:spPr>
        <a:xfrm>
          <a:off x="1819275" y="146558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164465</xdr:rowOff>
    </xdr:to>
    <xdr:sp>
      <xdr:nvSpPr>
        <xdr:cNvPr id="14591" name="图片 2"/>
        <xdr:cNvSpPr>
          <a:spLocks noChangeAspect="1"/>
        </xdr:cNvSpPr>
      </xdr:nvSpPr>
      <xdr:spPr>
        <a:xfrm>
          <a:off x="1588770" y="146558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592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35</xdr:row>
      <xdr:rowOff>0</xdr:rowOff>
    </xdr:from>
    <xdr:to>
      <xdr:col>3</xdr:col>
      <xdr:colOff>756920</xdr:colOff>
      <xdr:row>36</xdr:row>
      <xdr:rowOff>177165</xdr:rowOff>
    </xdr:to>
    <xdr:sp>
      <xdr:nvSpPr>
        <xdr:cNvPr id="14593" name="图片 1"/>
        <xdr:cNvSpPr>
          <a:spLocks noChangeAspect="1"/>
        </xdr:cNvSpPr>
      </xdr:nvSpPr>
      <xdr:spPr>
        <a:xfrm>
          <a:off x="4999990" y="146558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594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788035</xdr:colOff>
      <xdr:row>36</xdr:row>
      <xdr:rowOff>165100</xdr:rowOff>
    </xdr:to>
    <xdr:sp>
      <xdr:nvSpPr>
        <xdr:cNvPr id="14595" name="图片 1"/>
        <xdr:cNvSpPr>
          <a:spLocks noChangeAspect="1"/>
        </xdr:cNvSpPr>
      </xdr:nvSpPr>
      <xdr:spPr>
        <a:xfrm>
          <a:off x="18192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264160</xdr:colOff>
      <xdr:row>36</xdr:row>
      <xdr:rowOff>165100</xdr:rowOff>
    </xdr:to>
    <xdr:sp>
      <xdr:nvSpPr>
        <xdr:cNvPr id="14596" name="图片 1"/>
        <xdr:cNvSpPr>
          <a:spLocks noChangeAspect="1"/>
        </xdr:cNvSpPr>
      </xdr:nvSpPr>
      <xdr:spPr>
        <a:xfrm>
          <a:off x="4524375" y="146558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597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169545</xdr:rowOff>
    </xdr:to>
    <xdr:sp>
      <xdr:nvSpPr>
        <xdr:cNvPr id="14598" name="图片 2"/>
        <xdr:cNvSpPr>
          <a:spLocks noChangeAspect="1"/>
        </xdr:cNvSpPr>
      </xdr:nvSpPr>
      <xdr:spPr>
        <a:xfrm>
          <a:off x="1588770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599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600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601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169545</xdr:rowOff>
    </xdr:to>
    <xdr:sp>
      <xdr:nvSpPr>
        <xdr:cNvPr id="14602" name="图片 1"/>
        <xdr:cNvSpPr>
          <a:spLocks noChangeAspect="1"/>
        </xdr:cNvSpPr>
      </xdr:nvSpPr>
      <xdr:spPr>
        <a:xfrm>
          <a:off x="1819275" y="146558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163830</xdr:rowOff>
    </xdr:to>
    <xdr:sp>
      <xdr:nvSpPr>
        <xdr:cNvPr id="14603" name="图片 1"/>
        <xdr:cNvSpPr>
          <a:spLocks noChangeAspect="1"/>
        </xdr:cNvSpPr>
      </xdr:nvSpPr>
      <xdr:spPr>
        <a:xfrm>
          <a:off x="1819275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604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166370</xdr:rowOff>
    </xdr:to>
    <xdr:sp>
      <xdr:nvSpPr>
        <xdr:cNvPr id="14605" name="图片 2"/>
        <xdr:cNvSpPr>
          <a:spLocks noChangeAspect="1"/>
        </xdr:cNvSpPr>
      </xdr:nvSpPr>
      <xdr:spPr>
        <a:xfrm>
          <a:off x="4820285" y="146558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168275</xdr:rowOff>
    </xdr:to>
    <xdr:sp>
      <xdr:nvSpPr>
        <xdr:cNvPr id="14606" name="图片 2"/>
        <xdr:cNvSpPr>
          <a:spLocks noChangeAspect="1"/>
        </xdr:cNvSpPr>
      </xdr:nvSpPr>
      <xdr:spPr>
        <a:xfrm>
          <a:off x="4820285" y="146558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07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08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09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10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11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12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13" name="图片 2"/>
        <xdr:cNvSpPr>
          <a:spLocks noChangeAspect="1"/>
        </xdr:cNvSpPr>
      </xdr:nvSpPr>
      <xdr:spPr>
        <a:xfrm>
          <a:off x="4820285" y="146558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35</xdr:row>
      <xdr:rowOff>0</xdr:rowOff>
    </xdr:from>
    <xdr:to>
      <xdr:col>2</xdr:col>
      <xdr:colOff>587375</xdr:colOff>
      <xdr:row>36</xdr:row>
      <xdr:rowOff>167005</xdr:rowOff>
    </xdr:to>
    <xdr:sp>
      <xdr:nvSpPr>
        <xdr:cNvPr id="14614" name="图片 2"/>
        <xdr:cNvSpPr>
          <a:spLocks noChangeAspect="1"/>
        </xdr:cNvSpPr>
      </xdr:nvSpPr>
      <xdr:spPr>
        <a:xfrm>
          <a:off x="1579880" y="146558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1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616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1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18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1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2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4621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2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2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2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25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165100</xdr:rowOff>
    </xdr:to>
    <xdr:sp>
      <xdr:nvSpPr>
        <xdr:cNvPr id="14626" name="图片 2"/>
        <xdr:cNvSpPr>
          <a:spLocks noChangeAspect="1"/>
        </xdr:cNvSpPr>
      </xdr:nvSpPr>
      <xdr:spPr>
        <a:xfrm>
          <a:off x="4819650" y="146558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2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177800</xdr:rowOff>
    </xdr:to>
    <xdr:sp>
      <xdr:nvSpPr>
        <xdr:cNvPr id="14628" name="图片 1"/>
        <xdr:cNvSpPr>
          <a:spLocks noChangeAspect="1"/>
        </xdr:cNvSpPr>
      </xdr:nvSpPr>
      <xdr:spPr>
        <a:xfrm>
          <a:off x="4847590" y="146558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2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175260</xdr:rowOff>
    </xdr:to>
    <xdr:sp>
      <xdr:nvSpPr>
        <xdr:cNvPr id="14633" name="图片 1"/>
        <xdr:cNvSpPr>
          <a:spLocks noChangeAspect="1"/>
        </xdr:cNvSpPr>
      </xdr:nvSpPr>
      <xdr:spPr>
        <a:xfrm>
          <a:off x="4847590" y="146558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5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6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7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178435</xdr:rowOff>
    </xdr:to>
    <xdr:sp>
      <xdr:nvSpPr>
        <xdr:cNvPr id="14638" name="图片 1"/>
        <xdr:cNvSpPr>
          <a:spLocks noChangeAspect="1"/>
        </xdr:cNvSpPr>
      </xdr:nvSpPr>
      <xdr:spPr>
        <a:xfrm>
          <a:off x="4847590" y="146558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39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4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41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4642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4643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163830</xdr:rowOff>
    </xdr:to>
    <xdr:sp>
      <xdr:nvSpPr>
        <xdr:cNvPr id="14644" name="图片 2"/>
        <xdr:cNvSpPr>
          <a:spLocks noChangeAspect="1"/>
        </xdr:cNvSpPr>
      </xdr:nvSpPr>
      <xdr:spPr>
        <a:xfrm>
          <a:off x="1588770" y="146558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22225</xdr:rowOff>
    </xdr:to>
    <xdr:sp>
      <xdr:nvSpPr>
        <xdr:cNvPr id="14645" name="图片 1"/>
        <xdr:cNvSpPr>
          <a:spLocks noChangeAspect="1"/>
        </xdr:cNvSpPr>
      </xdr:nvSpPr>
      <xdr:spPr>
        <a:xfrm>
          <a:off x="181927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22225</xdr:rowOff>
    </xdr:to>
    <xdr:sp>
      <xdr:nvSpPr>
        <xdr:cNvPr id="14646" name="图片 1"/>
        <xdr:cNvSpPr>
          <a:spLocks noChangeAspect="1"/>
        </xdr:cNvSpPr>
      </xdr:nvSpPr>
      <xdr:spPr>
        <a:xfrm>
          <a:off x="181927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22225</xdr:rowOff>
    </xdr:to>
    <xdr:sp>
      <xdr:nvSpPr>
        <xdr:cNvPr id="14647" name="图片 1"/>
        <xdr:cNvSpPr>
          <a:spLocks noChangeAspect="1"/>
        </xdr:cNvSpPr>
      </xdr:nvSpPr>
      <xdr:spPr>
        <a:xfrm>
          <a:off x="181927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22225</xdr:rowOff>
    </xdr:to>
    <xdr:sp>
      <xdr:nvSpPr>
        <xdr:cNvPr id="14648" name="图片 1"/>
        <xdr:cNvSpPr>
          <a:spLocks noChangeAspect="1"/>
        </xdr:cNvSpPr>
      </xdr:nvSpPr>
      <xdr:spPr>
        <a:xfrm>
          <a:off x="1819275" y="146558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4649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50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605155</xdr:colOff>
      <xdr:row>36</xdr:row>
      <xdr:rowOff>173990</xdr:rowOff>
    </xdr:to>
    <xdr:sp>
      <xdr:nvSpPr>
        <xdr:cNvPr id="14651" name="图片 1"/>
        <xdr:cNvSpPr>
          <a:spLocks noChangeAspect="1"/>
        </xdr:cNvSpPr>
      </xdr:nvSpPr>
      <xdr:spPr>
        <a:xfrm>
          <a:off x="4847590" y="146558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52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53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789940</xdr:colOff>
      <xdr:row>36</xdr:row>
      <xdr:rowOff>164465</xdr:rowOff>
    </xdr:to>
    <xdr:sp>
      <xdr:nvSpPr>
        <xdr:cNvPr id="14654" name="图片 1"/>
        <xdr:cNvSpPr>
          <a:spLocks noChangeAspect="1"/>
        </xdr:cNvSpPr>
      </xdr:nvSpPr>
      <xdr:spPr>
        <a:xfrm>
          <a:off x="1819275" y="146558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4655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168275</xdr:rowOff>
    </xdr:to>
    <xdr:sp>
      <xdr:nvSpPr>
        <xdr:cNvPr id="14656" name="图片 2"/>
        <xdr:cNvSpPr>
          <a:spLocks noChangeAspect="1"/>
        </xdr:cNvSpPr>
      </xdr:nvSpPr>
      <xdr:spPr>
        <a:xfrm>
          <a:off x="1588770" y="146558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657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658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659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168275</xdr:rowOff>
    </xdr:to>
    <xdr:sp>
      <xdr:nvSpPr>
        <xdr:cNvPr id="14660" name="图片 1"/>
        <xdr:cNvSpPr>
          <a:spLocks noChangeAspect="1"/>
        </xdr:cNvSpPr>
      </xdr:nvSpPr>
      <xdr:spPr>
        <a:xfrm>
          <a:off x="1819275" y="146558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829945</xdr:colOff>
      <xdr:row>36</xdr:row>
      <xdr:rowOff>163830</xdr:rowOff>
    </xdr:to>
    <xdr:sp>
      <xdr:nvSpPr>
        <xdr:cNvPr id="14661" name="图片 1"/>
        <xdr:cNvSpPr>
          <a:spLocks noChangeAspect="1"/>
        </xdr:cNvSpPr>
      </xdr:nvSpPr>
      <xdr:spPr>
        <a:xfrm>
          <a:off x="1819275" y="146558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932815</xdr:colOff>
      <xdr:row>36</xdr:row>
      <xdr:rowOff>41275</xdr:rowOff>
    </xdr:to>
    <xdr:sp>
      <xdr:nvSpPr>
        <xdr:cNvPr id="14662" name="图片 1"/>
        <xdr:cNvSpPr>
          <a:spLocks noChangeAspect="1"/>
        </xdr:cNvSpPr>
      </xdr:nvSpPr>
      <xdr:spPr>
        <a:xfrm>
          <a:off x="1819275" y="146558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41275</xdr:rowOff>
    </xdr:to>
    <xdr:sp>
      <xdr:nvSpPr>
        <xdr:cNvPr id="14663" name="图片 2"/>
        <xdr:cNvSpPr>
          <a:spLocks noChangeAspect="1"/>
        </xdr:cNvSpPr>
      </xdr:nvSpPr>
      <xdr:spPr>
        <a:xfrm>
          <a:off x="4819015" y="146558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972185</xdr:colOff>
      <xdr:row>36</xdr:row>
      <xdr:rowOff>41275</xdr:rowOff>
    </xdr:to>
    <xdr:sp>
      <xdr:nvSpPr>
        <xdr:cNvPr id="14664" name="图片 1"/>
        <xdr:cNvSpPr>
          <a:spLocks noChangeAspect="1"/>
        </xdr:cNvSpPr>
      </xdr:nvSpPr>
      <xdr:spPr>
        <a:xfrm>
          <a:off x="1819275" y="146558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41275</xdr:rowOff>
    </xdr:to>
    <xdr:sp>
      <xdr:nvSpPr>
        <xdr:cNvPr id="14665" name="图片 1"/>
        <xdr:cNvSpPr>
          <a:spLocks noChangeAspect="1"/>
        </xdr:cNvSpPr>
      </xdr:nvSpPr>
      <xdr:spPr>
        <a:xfrm>
          <a:off x="1819275" y="146558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41275</xdr:rowOff>
    </xdr:to>
    <xdr:sp>
      <xdr:nvSpPr>
        <xdr:cNvPr id="14666" name="图片 1"/>
        <xdr:cNvSpPr>
          <a:spLocks noChangeAspect="1"/>
        </xdr:cNvSpPr>
      </xdr:nvSpPr>
      <xdr:spPr>
        <a:xfrm>
          <a:off x="1819275" y="146558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41275</xdr:rowOff>
    </xdr:to>
    <xdr:sp>
      <xdr:nvSpPr>
        <xdr:cNvPr id="14667" name="图片 1"/>
        <xdr:cNvSpPr>
          <a:spLocks noChangeAspect="1"/>
        </xdr:cNvSpPr>
      </xdr:nvSpPr>
      <xdr:spPr>
        <a:xfrm>
          <a:off x="1819275" y="146558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50800</xdr:rowOff>
    </xdr:to>
    <xdr:sp>
      <xdr:nvSpPr>
        <xdr:cNvPr id="14668" name="图片 1"/>
        <xdr:cNvSpPr>
          <a:spLocks noChangeAspect="1"/>
        </xdr:cNvSpPr>
      </xdr:nvSpPr>
      <xdr:spPr>
        <a:xfrm>
          <a:off x="4847590" y="146558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41275</xdr:rowOff>
    </xdr:to>
    <xdr:sp>
      <xdr:nvSpPr>
        <xdr:cNvPr id="14669" name="图片 1"/>
        <xdr:cNvSpPr>
          <a:spLocks noChangeAspect="1"/>
        </xdr:cNvSpPr>
      </xdr:nvSpPr>
      <xdr:spPr>
        <a:xfrm>
          <a:off x="1819275" y="146558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50800</xdr:rowOff>
    </xdr:to>
    <xdr:sp>
      <xdr:nvSpPr>
        <xdr:cNvPr id="14670" name="图片 1"/>
        <xdr:cNvSpPr>
          <a:spLocks noChangeAspect="1"/>
        </xdr:cNvSpPr>
      </xdr:nvSpPr>
      <xdr:spPr>
        <a:xfrm>
          <a:off x="4847590" y="146558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609600</xdr:colOff>
      <xdr:row>36</xdr:row>
      <xdr:rowOff>50800</xdr:rowOff>
    </xdr:to>
    <xdr:sp>
      <xdr:nvSpPr>
        <xdr:cNvPr id="14671" name="图片 1"/>
        <xdr:cNvSpPr>
          <a:spLocks noChangeAspect="1"/>
        </xdr:cNvSpPr>
      </xdr:nvSpPr>
      <xdr:spPr>
        <a:xfrm>
          <a:off x="1618615" y="146558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932815</xdr:colOff>
      <xdr:row>36</xdr:row>
      <xdr:rowOff>53975</xdr:rowOff>
    </xdr:to>
    <xdr:sp>
      <xdr:nvSpPr>
        <xdr:cNvPr id="14672" name="图片 1"/>
        <xdr:cNvSpPr>
          <a:spLocks noChangeAspect="1"/>
        </xdr:cNvSpPr>
      </xdr:nvSpPr>
      <xdr:spPr>
        <a:xfrm>
          <a:off x="1819275" y="146558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4673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972185</xdr:colOff>
      <xdr:row>36</xdr:row>
      <xdr:rowOff>53975</xdr:rowOff>
    </xdr:to>
    <xdr:sp>
      <xdr:nvSpPr>
        <xdr:cNvPr id="14674" name="图片 1"/>
        <xdr:cNvSpPr>
          <a:spLocks noChangeAspect="1"/>
        </xdr:cNvSpPr>
      </xdr:nvSpPr>
      <xdr:spPr>
        <a:xfrm>
          <a:off x="1819275" y="146558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75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76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77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678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79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680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609600</xdr:colOff>
      <xdr:row>36</xdr:row>
      <xdr:rowOff>63500</xdr:rowOff>
    </xdr:to>
    <xdr:sp>
      <xdr:nvSpPr>
        <xdr:cNvPr id="14681" name="图片 1"/>
        <xdr:cNvSpPr>
          <a:spLocks noChangeAspect="1"/>
        </xdr:cNvSpPr>
      </xdr:nvSpPr>
      <xdr:spPr>
        <a:xfrm>
          <a:off x="1618615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932815</xdr:colOff>
      <xdr:row>36</xdr:row>
      <xdr:rowOff>53975</xdr:rowOff>
    </xdr:to>
    <xdr:sp>
      <xdr:nvSpPr>
        <xdr:cNvPr id="14682" name="图片 1"/>
        <xdr:cNvSpPr>
          <a:spLocks noChangeAspect="1"/>
        </xdr:cNvSpPr>
      </xdr:nvSpPr>
      <xdr:spPr>
        <a:xfrm>
          <a:off x="1819275" y="146558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4683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972185</xdr:colOff>
      <xdr:row>36</xdr:row>
      <xdr:rowOff>53975</xdr:rowOff>
    </xdr:to>
    <xdr:sp>
      <xdr:nvSpPr>
        <xdr:cNvPr id="14684" name="图片 1"/>
        <xdr:cNvSpPr>
          <a:spLocks noChangeAspect="1"/>
        </xdr:cNvSpPr>
      </xdr:nvSpPr>
      <xdr:spPr>
        <a:xfrm>
          <a:off x="1819275" y="146558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85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86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87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688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828040</xdr:colOff>
      <xdr:row>36</xdr:row>
      <xdr:rowOff>53975</xdr:rowOff>
    </xdr:to>
    <xdr:sp>
      <xdr:nvSpPr>
        <xdr:cNvPr id="14689" name="图片 1"/>
        <xdr:cNvSpPr>
          <a:spLocks noChangeAspect="1"/>
        </xdr:cNvSpPr>
      </xdr:nvSpPr>
      <xdr:spPr>
        <a:xfrm>
          <a:off x="1819275" y="146558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690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609600</xdr:colOff>
      <xdr:row>36</xdr:row>
      <xdr:rowOff>63500</xdr:rowOff>
    </xdr:to>
    <xdr:sp>
      <xdr:nvSpPr>
        <xdr:cNvPr id="14691" name="图片 1"/>
        <xdr:cNvSpPr>
          <a:spLocks noChangeAspect="1"/>
        </xdr:cNvSpPr>
      </xdr:nvSpPr>
      <xdr:spPr>
        <a:xfrm>
          <a:off x="1618615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692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693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87630</xdr:rowOff>
    </xdr:to>
    <xdr:sp>
      <xdr:nvSpPr>
        <xdr:cNvPr id="14694" name="图片 2"/>
        <xdr:cNvSpPr>
          <a:spLocks noChangeAspect="1"/>
        </xdr:cNvSpPr>
      </xdr:nvSpPr>
      <xdr:spPr>
        <a:xfrm>
          <a:off x="1588770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68580</xdr:rowOff>
    </xdr:to>
    <xdr:sp>
      <xdr:nvSpPr>
        <xdr:cNvPr id="14695" name="图片 2"/>
        <xdr:cNvSpPr>
          <a:spLocks noChangeAspect="1"/>
        </xdr:cNvSpPr>
      </xdr:nvSpPr>
      <xdr:spPr>
        <a:xfrm>
          <a:off x="1588770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696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697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698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699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00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4701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4702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887095</xdr:colOff>
      <xdr:row>36</xdr:row>
      <xdr:rowOff>22225</xdr:rowOff>
    </xdr:to>
    <xdr:sp>
      <xdr:nvSpPr>
        <xdr:cNvPr id="14703" name="图片 1"/>
        <xdr:cNvSpPr>
          <a:spLocks noChangeAspect="1"/>
        </xdr:cNvSpPr>
      </xdr:nvSpPr>
      <xdr:spPr>
        <a:xfrm>
          <a:off x="1819275" y="146558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887095</xdr:colOff>
      <xdr:row>36</xdr:row>
      <xdr:rowOff>22225</xdr:rowOff>
    </xdr:to>
    <xdr:sp>
      <xdr:nvSpPr>
        <xdr:cNvPr id="14704" name="图片 1"/>
        <xdr:cNvSpPr>
          <a:spLocks noChangeAspect="1"/>
        </xdr:cNvSpPr>
      </xdr:nvSpPr>
      <xdr:spPr>
        <a:xfrm>
          <a:off x="1819275" y="146558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887095</xdr:colOff>
      <xdr:row>36</xdr:row>
      <xdr:rowOff>22225</xdr:rowOff>
    </xdr:to>
    <xdr:sp>
      <xdr:nvSpPr>
        <xdr:cNvPr id="14705" name="图片 1"/>
        <xdr:cNvSpPr>
          <a:spLocks noChangeAspect="1"/>
        </xdr:cNvSpPr>
      </xdr:nvSpPr>
      <xdr:spPr>
        <a:xfrm>
          <a:off x="1819275" y="146558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887095</xdr:colOff>
      <xdr:row>36</xdr:row>
      <xdr:rowOff>22225</xdr:rowOff>
    </xdr:to>
    <xdr:sp>
      <xdr:nvSpPr>
        <xdr:cNvPr id="14706" name="图片 1"/>
        <xdr:cNvSpPr>
          <a:spLocks noChangeAspect="1"/>
        </xdr:cNvSpPr>
      </xdr:nvSpPr>
      <xdr:spPr>
        <a:xfrm>
          <a:off x="1819275" y="146558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597535</xdr:colOff>
      <xdr:row>36</xdr:row>
      <xdr:rowOff>22225</xdr:rowOff>
    </xdr:to>
    <xdr:sp>
      <xdr:nvSpPr>
        <xdr:cNvPr id="14707" name="图片 2"/>
        <xdr:cNvSpPr>
          <a:spLocks noChangeAspect="1"/>
        </xdr:cNvSpPr>
      </xdr:nvSpPr>
      <xdr:spPr>
        <a:xfrm>
          <a:off x="1588770" y="146558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1160145</xdr:colOff>
      <xdr:row>36</xdr:row>
      <xdr:rowOff>111760</xdr:rowOff>
    </xdr:to>
    <xdr:sp>
      <xdr:nvSpPr>
        <xdr:cNvPr id="14708" name="图片 2"/>
        <xdr:cNvSpPr>
          <a:spLocks noChangeAspect="1"/>
        </xdr:cNvSpPr>
      </xdr:nvSpPr>
      <xdr:spPr>
        <a:xfrm>
          <a:off x="1295400" y="146558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913130</xdr:colOff>
      <xdr:row>36</xdr:row>
      <xdr:rowOff>53975</xdr:rowOff>
    </xdr:to>
    <xdr:sp>
      <xdr:nvSpPr>
        <xdr:cNvPr id="14709" name="图片 1"/>
        <xdr:cNvSpPr>
          <a:spLocks noChangeAspect="1"/>
        </xdr:cNvSpPr>
      </xdr:nvSpPr>
      <xdr:spPr>
        <a:xfrm>
          <a:off x="1819275" y="146558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4710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925195</xdr:colOff>
      <xdr:row>36</xdr:row>
      <xdr:rowOff>53975</xdr:rowOff>
    </xdr:to>
    <xdr:sp>
      <xdr:nvSpPr>
        <xdr:cNvPr id="14711" name="图片 1"/>
        <xdr:cNvSpPr>
          <a:spLocks noChangeAspect="1"/>
        </xdr:cNvSpPr>
      </xdr:nvSpPr>
      <xdr:spPr>
        <a:xfrm>
          <a:off x="1819275" y="146558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12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13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14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715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16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717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609600</xdr:colOff>
      <xdr:row>36</xdr:row>
      <xdr:rowOff>63500</xdr:rowOff>
    </xdr:to>
    <xdr:sp>
      <xdr:nvSpPr>
        <xdr:cNvPr id="14718" name="图片 1"/>
        <xdr:cNvSpPr>
          <a:spLocks noChangeAspect="1"/>
        </xdr:cNvSpPr>
      </xdr:nvSpPr>
      <xdr:spPr>
        <a:xfrm>
          <a:off x="1618615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913130</xdr:colOff>
      <xdr:row>36</xdr:row>
      <xdr:rowOff>53975</xdr:rowOff>
    </xdr:to>
    <xdr:sp>
      <xdr:nvSpPr>
        <xdr:cNvPr id="14719" name="图片 1"/>
        <xdr:cNvSpPr>
          <a:spLocks noChangeAspect="1"/>
        </xdr:cNvSpPr>
      </xdr:nvSpPr>
      <xdr:spPr>
        <a:xfrm>
          <a:off x="1819275" y="146558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</xdr:row>
      <xdr:rowOff>0</xdr:rowOff>
    </xdr:from>
    <xdr:to>
      <xdr:col>3</xdr:col>
      <xdr:colOff>551815</xdr:colOff>
      <xdr:row>36</xdr:row>
      <xdr:rowOff>53975</xdr:rowOff>
    </xdr:to>
    <xdr:sp>
      <xdr:nvSpPr>
        <xdr:cNvPr id="14720" name="图片 2"/>
        <xdr:cNvSpPr>
          <a:spLocks noChangeAspect="1"/>
        </xdr:cNvSpPr>
      </xdr:nvSpPr>
      <xdr:spPr>
        <a:xfrm>
          <a:off x="4819015" y="14655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925195</xdr:colOff>
      <xdr:row>36</xdr:row>
      <xdr:rowOff>53975</xdr:rowOff>
    </xdr:to>
    <xdr:sp>
      <xdr:nvSpPr>
        <xdr:cNvPr id="14721" name="图片 1"/>
        <xdr:cNvSpPr>
          <a:spLocks noChangeAspect="1"/>
        </xdr:cNvSpPr>
      </xdr:nvSpPr>
      <xdr:spPr>
        <a:xfrm>
          <a:off x="1819275" y="146558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22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23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24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725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885825</xdr:colOff>
      <xdr:row>36</xdr:row>
      <xdr:rowOff>53975</xdr:rowOff>
    </xdr:to>
    <xdr:sp>
      <xdr:nvSpPr>
        <xdr:cNvPr id="14726" name="图片 1"/>
        <xdr:cNvSpPr>
          <a:spLocks noChangeAspect="1"/>
        </xdr:cNvSpPr>
      </xdr:nvSpPr>
      <xdr:spPr>
        <a:xfrm>
          <a:off x="1819275" y="146558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35</xdr:row>
      <xdr:rowOff>0</xdr:rowOff>
    </xdr:from>
    <xdr:to>
      <xdr:col>3</xdr:col>
      <xdr:colOff>638175</xdr:colOff>
      <xdr:row>36</xdr:row>
      <xdr:rowOff>63500</xdr:rowOff>
    </xdr:to>
    <xdr:sp>
      <xdr:nvSpPr>
        <xdr:cNvPr id="14727" name="图片 1"/>
        <xdr:cNvSpPr>
          <a:spLocks noChangeAspect="1"/>
        </xdr:cNvSpPr>
      </xdr:nvSpPr>
      <xdr:spPr>
        <a:xfrm>
          <a:off x="4847590" y="146558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35</xdr:row>
      <xdr:rowOff>0</xdr:rowOff>
    </xdr:from>
    <xdr:to>
      <xdr:col>2</xdr:col>
      <xdr:colOff>609600</xdr:colOff>
      <xdr:row>36</xdr:row>
      <xdr:rowOff>63500</xdr:rowOff>
    </xdr:to>
    <xdr:sp>
      <xdr:nvSpPr>
        <xdr:cNvPr id="14728" name="图片 1"/>
        <xdr:cNvSpPr>
          <a:spLocks noChangeAspect="1"/>
        </xdr:cNvSpPr>
      </xdr:nvSpPr>
      <xdr:spPr>
        <a:xfrm>
          <a:off x="1618615" y="146558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63500</xdr:rowOff>
    </xdr:to>
    <xdr:sp>
      <xdr:nvSpPr>
        <xdr:cNvPr id="14729" name="图片 1"/>
        <xdr:cNvSpPr>
          <a:spLocks noChangeAspect="1"/>
        </xdr:cNvSpPr>
      </xdr:nvSpPr>
      <xdr:spPr>
        <a:xfrm>
          <a:off x="1617980" y="146558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35</xdr:row>
      <xdr:rowOff>0</xdr:rowOff>
    </xdr:from>
    <xdr:to>
      <xdr:col>2</xdr:col>
      <xdr:colOff>591185</xdr:colOff>
      <xdr:row>36</xdr:row>
      <xdr:rowOff>63500</xdr:rowOff>
    </xdr:to>
    <xdr:sp>
      <xdr:nvSpPr>
        <xdr:cNvPr id="14730" name="图片 1"/>
        <xdr:cNvSpPr>
          <a:spLocks noChangeAspect="1"/>
        </xdr:cNvSpPr>
      </xdr:nvSpPr>
      <xdr:spPr>
        <a:xfrm>
          <a:off x="1617980" y="146558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35</xdr:row>
      <xdr:rowOff>0</xdr:rowOff>
    </xdr:from>
    <xdr:to>
      <xdr:col>2</xdr:col>
      <xdr:colOff>591185</xdr:colOff>
      <xdr:row>36</xdr:row>
      <xdr:rowOff>65405</xdr:rowOff>
    </xdr:to>
    <xdr:sp>
      <xdr:nvSpPr>
        <xdr:cNvPr id="14731" name="图片 2"/>
        <xdr:cNvSpPr>
          <a:spLocks noChangeAspect="1"/>
        </xdr:cNvSpPr>
      </xdr:nvSpPr>
      <xdr:spPr>
        <a:xfrm>
          <a:off x="1590040" y="146558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601345</xdr:colOff>
      <xdr:row>36</xdr:row>
      <xdr:rowOff>65405</xdr:rowOff>
    </xdr:to>
    <xdr:sp>
      <xdr:nvSpPr>
        <xdr:cNvPr id="14732" name="图片 2"/>
        <xdr:cNvSpPr>
          <a:spLocks noChangeAspect="1"/>
        </xdr:cNvSpPr>
      </xdr:nvSpPr>
      <xdr:spPr>
        <a:xfrm>
          <a:off x="4819650" y="146558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87630</xdr:rowOff>
    </xdr:to>
    <xdr:sp>
      <xdr:nvSpPr>
        <xdr:cNvPr id="14733" name="图片 2"/>
        <xdr:cNvSpPr>
          <a:spLocks noChangeAspect="1"/>
        </xdr:cNvSpPr>
      </xdr:nvSpPr>
      <xdr:spPr>
        <a:xfrm>
          <a:off x="1588770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68580</xdr:rowOff>
    </xdr:to>
    <xdr:sp>
      <xdr:nvSpPr>
        <xdr:cNvPr id="14734" name="图片 2"/>
        <xdr:cNvSpPr>
          <a:spLocks noChangeAspect="1"/>
        </xdr:cNvSpPr>
      </xdr:nvSpPr>
      <xdr:spPr>
        <a:xfrm>
          <a:off x="1588770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35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736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737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87630</xdr:rowOff>
    </xdr:to>
    <xdr:sp>
      <xdr:nvSpPr>
        <xdr:cNvPr id="14738" name="图片 2"/>
        <xdr:cNvSpPr>
          <a:spLocks noChangeAspect="1"/>
        </xdr:cNvSpPr>
      </xdr:nvSpPr>
      <xdr:spPr>
        <a:xfrm>
          <a:off x="1588770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68580</xdr:rowOff>
    </xdr:to>
    <xdr:sp>
      <xdr:nvSpPr>
        <xdr:cNvPr id="14739" name="图片 2"/>
        <xdr:cNvSpPr>
          <a:spLocks noChangeAspect="1"/>
        </xdr:cNvSpPr>
      </xdr:nvSpPr>
      <xdr:spPr>
        <a:xfrm>
          <a:off x="1588770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40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741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742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69215</xdr:rowOff>
    </xdr:to>
    <xdr:sp>
      <xdr:nvSpPr>
        <xdr:cNvPr id="14743" name="图片 2"/>
        <xdr:cNvSpPr>
          <a:spLocks noChangeAspect="1"/>
        </xdr:cNvSpPr>
      </xdr:nvSpPr>
      <xdr:spPr>
        <a:xfrm>
          <a:off x="1588770" y="146558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87630</xdr:rowOff>
    </xdr:to>
    <xdr:sp>
      <xdr:nvSpPr>
        <xdr:cNvPr id="14744" name="图片 2"/>
        <xdr:cNvSpPr>
          <a:spLocks noChangeAspect="1"/>
        </xdr:cNvSpPr>
      </xdr:nvSpPr>
      <xdr:spPr>
        <a:xfrm>
          <a:off x="1588770" y="146558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68580</xdr:rowOff>
    </xdr:to>
    <xdr:sp>
      <xdr:nvSpPr>
        <xdr:cNvPr id="14745" name="图片 2"/>
        <xdr:cNvSpPr>
          <a:spLocks noChangeAspect="1"/>
        </xdr:cNvSpPr>
      </xdr:nvSpPr>
      <xdr:spPr>
        <a:xfrm>
          <a:off x="1588770" y="146558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46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747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596265</xdr:colOff>
      <xdr:row>36</xdr:row>
      <xdr:rowOff>78740</xdr:rowOff>
    </xdr:to>
    <xdr:sp>
      <xdr:nvSpPr>
        <xdr:cNvPr id="14748" name="图片 2"/>
        <xdr:cNvSpPr>
          <a:spLocks noChangeAspect="1"/>
        </xdr:cNvSpPr>
      </xdr:nvSpPr>
      <xdr:spPr>
        <a:xfrm>
          <a:off x="4819650" y="146558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49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0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1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2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3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4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5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6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7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8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59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35</xdr:row>
      <xdr:rowOff>0</xdr:rowOff>
    </xdr:from>
    <xdr:to>
      <xdr:col>2</xdr:col>
      <xdr:colOff>595630</xdr:colOff>
      <xdr:row>36</xdr:row>
      <xdr:rowOff>139700</xdr:rowOff>
    </xdr:to>
    <xdr:sp>
      <xdr:nvSpPr>
        <xdr:cNvPr id="14760" name="图片 2"/>
        <xdr:cNvSpPr>
          <a:spLocks noChangeAspect="1"/>
        </xdr:cNvSpPr>
      </xdr:nvSpPr>
      <xdr:spPr>
        <a:xfrm>
          <a:off x="1588770" y="1465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1159510</xdr:colOff>
      <xdr:row>36</xdr:row>
      <xdr:rowOff>111760</xdr:rowOff>
    </xdr:to>
    <xdr:sp>
      <xdr:nvSpPr>
        <xdr:cNvPr id="14761" name="图片 2"/>
        <xdr:cNvSpPr>
          <a:spLocks noChangeAspect="1"/>
        </xdr:cNvSpPr>
      </xdr:nvSpPr>
      <xdr:spPr>
        <a:xfrm>
          <a:off x="1295400" y="14655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1159510</xdr:colOff>
      <xdr:row>36</xdr:row>
      <xdr:rowOff>111760</xdr:rowOff>
    </xdr:to>
    <xdr:sp>
      <xdr:nvSpPr>
        <xdr:cNvPr id="14762" name="图片 2"/>
        <xdr:cNvSpPr>
          <a:spLocks noChangeAspect="1"/>
        </xdr:cNvSpPr>
      </xdr:nvSpPr>
      <xdr:spPr>
        <a:xfrm>
          <a:off x="1295400" y="14655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273685</xdr:colOff>
      <xdr:row>36</xdr:row>
      <xdr:rowOff>111760</xdr:rowOff>
    </xdr:to>
    <xdr:sp>
      <xdr:nvSpPr>
        <xdr:cNvPr id="14763" name="图片 2"/>
        <xdr:cNvSpPr>
          <a:spLocks noChangeAspect="1"/>
        </xdr:cNvSpPr>
      </xdr:nvSpPr>
      <xdr:spPr>
        <a:xfrm>
          <a:off x="409575" y="14655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273685</xdr:colOff>
      <xdr:row>36</xdr:row>
      <xdr:rowOff>111760</xdr:rowOff>
    </xdr:to>
    <xdr:sp>
      <xdr:nvSpPr>
        <xdr:cNvPr id="14764" name="图片 2"/>
        <xdr:cNvSpPr>
          <a:spLocks noChangeAspect="1"/>
        </xdr:cNvSpPr>
      </xdr:nvSpPr>
      <xdr:spPr>
        <a:xfrm>
          <a:off x="409575" y="14655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4765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76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476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4768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76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77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77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77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77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4774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1656080</xdr:colOff>
      <xdr:row>115</xdr:row>
      <xdr:rowOff>166370</xdr:rowOff>
    </xdr:to>
    <xdr:sp>
      <xdr:nvSpPr>
        <xdr:cNvPr id="14775" name="图片 1"/>
        <xdr:cNvSpPr>
          <a:spLocks noChangeAspect="1"/>
        </xdr:cNvSpPr>
      </xdr:nvSpPr>
      <xdr:spPr>
        <a:xfrm>
          <a:off x="1970405" y="461010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910590</xdr:colOff>
      <xdr:row>115</xdr:row>
      <xdr:rowOff>40005</xdr:rowOff>
    </xdr:to>
    <xdr:sp>
      <xdr:nvSpPr>
        <xdr:cNvPr id="14776" name="图片 2"/>
        <xdr:cNvSpPr>
          <a:spLocks noChangeAspect="1"/>
        </xdr:cNvSpPr>
      </xdr:nvSpPr>
      <xdr:spPr>
        <a:xfrm>
          <a:off x="1598295" y="461010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4777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4778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4779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4780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4781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4782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4783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4784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4785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4786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4787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73660</xdr:rowOff>
    </xdr:to>
    <xdr:sp>
      <xdr:nvSpPr>
        <xdr:cNvPr id="14788" name="图片 1"/>
        <xdr:cNvSpPr>
          <a:spLocks noChangeAspect="1"/>
        </xdr:cNvSpPr>
      </xdr:nvSpPr>
      <xdr:spPr>
        <a:xfrm>
          <a:off x="1617980" y="461010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168275</xdr:rowOff>
    </xdr:to>
    <xdr:sp>
      <xdr:nvSpPr>
        <xdr:cNvPr id="14789" name="图片 2"/>
        <xdr:cNvSpPr>
          <a:spLocks noChangeAspect="1"/>
        </xdr:cNvSpPr>
      </xdr:nvSpPr>
      <xdr:spPr>
        <a:xfrm>
          <a:off x="1590040" y="461010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4790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4791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168275</xdr:rowOff>
    </xdr:to>
    <xdr:sp>
      <xdr:nvSpPr>
        <xdr:cNvPr id="14792" name="图片 1"/>
        <xdr:cNvSpPr>
          <a:spLocks noChangeAspect="1"/>
        </xdr:cNvSpPr>
      </xdr:nvSpPr>
      <xdr:spPr>
        <a:xfrm>
          <a:off x="1944370" y="461010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4793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4794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4795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4796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4797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4798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4799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4800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4801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0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4803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4804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0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0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0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0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0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1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4811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4812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4813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4814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4815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54610</xdr:rowOff>
    </xdr:to>
    <xdr:sp>
      <xdr:nvSpPr>
        <xdr:cNvPr id="14816" name="图片 1"/>
        <xdr:cNvSpPr>
          <a:spLocks noChangeAspect="1"/>
        </xdr:cNvSpPr>
      </xdr:nvSpPr>
      <xdr:spPr>
        <a:xfrm>
          <a:off x="1980565" y="461010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66675</xdr:rowOff>
    </xdr:to>
    <xdr:sp>
      <xdr:nvSpPr>
        <xdr:cNvPr id="14817" name="图片 2"/>
        <xdr:cNvSpPr>
          <a:spLocks noChangeAspect="1"/>
        </xdr:cNvSpPr>
      </xdr:nvSpPr>
      <xdr:spPr>
        <a:xfrm>
          <a:off x="1590040" y="461010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1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1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2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167640</xdr:rowOff>
    </xdr:to>
    <xdr:sp>
      <xdr:nvSpPr>
        <xdr:cNvPr id="14830" name="图片 1"/>
        <xdr:cNvSpPr>
          <a:spLocks noChangeAspect="1"/>
        </xdr:cNvSpPr>
      </xdr:nvSpPr>
      <xdr:spPr>
        <a:xfrm>
          <a:off x="1980565" y="461010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894080</xdr:colOff>
      <xdr:row>115</xdr:row>
      <xdr:rowOff>146050</xdr:rowOff>
    </xdr:to>
    <xdr:sp>
      <xdr:nvSpPr>
        <xdr:cNvPr id="14831" name="图片 2"/>
        <xdr:cNvSpPr>
          <a:spLocks noChangeAspect="1"/>
        </xdr:cNvSpPr>
      </xdr:nvSpPr>
      <xdr:spPr>
        <a:xfrm>
          <a:off x="1590040" y="461010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930275</xdr:colOff>
      <xdr:row>115</xdr:row>
      <xdr:rowOff>178435</xdr:rowOff>
    </xdr:to>
    <xdr:sp>
      <xdr:nvSpPr>
        <xdr:cNvPr id="14832" name="图片 1"/>
        <xdr:cNvSpPr>
          <a:spLocks noChangeAspect="1"/>
        </xdr:cNvSpPr>
      </xdr:nvSpPr>
      <xdr:spPr>
        <a:xfrm>
          <a:off x="1617980" y="461010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3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3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3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483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73025</xdr:rowOff>
    </xdr:to>
    <xdr:sp>
      <xdr:nvSpPr>
        <xdr:cNvPr id="14837" name="图片 1"/>
        <xdr:cNvSpPr>
          <a:spLocks noChangeAspect="1"/>
        </xdr:cNvSpPr>
      </xdr:nvSpPr>
      <xdr:spPr>
        <a:xfrm>
          <a:off x="1617980" y="461010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877570</xdr:colOff>
      <xdr:row>115</xdr:row>
      <xdr:rowOff>73025</xdr:rowOff>
    </xdr:to>
    <xdr:sp>
      <xdr:nvSpPr>
        <xdr:cNvPr id="14838" name="图片 1"/>
        <xdr:cNvSpPr>
          <a:spLocks noChangeAspect="1"/>
        </xdr:cNvSpPr>
      </xdr:nvSpPr>
      <xdr:spPr>
        <a:xfrm>
          <a:off x="1601470" y="461010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63500</xdr:rowOff>
    </xdr:to>
    <xdr:sp>
      <xdr:nvSpPr>
        <xdr:cNvPr id="14839" name="图片 1"/>
        <xdr:cNvSpPr>
          <a:spLocks noChangeAspect="1"/>
        </xdr:cNvSpPr>
      </xdr:nvSpPr>
      <xdr:spPr>
        <a:xfrm>
          <a:off x="1980565" y="461010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63500</xdr:rowOff>
    </xdr:to>
    <xdr:sp>
      <xdr:nvSpPr>
        <xdr:cNvPr id="14840" name="图片 1"/>
        <xdr:cNvSpPr>
          <a:spLocks noChangeAspect="1"/>
        </xdr:cNvSpPr>
      </xdr:nvSpPr>
      <xdr:spPr>
        <a:xfrm>
          <a:off x="1944370" y="461010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1581150</xdr:colOff>
      <xdr:row>115</xdr:row>
      <xdr:rowOff>59690</xdr:rowOff>
    </xdr:to>
    <xdr:sp>
      <xdr:nvSpPr>
        <xdr:cNvPr id="14841" name="图片 1"/>
        <xdr:cNvSpPr>
          <a:spLocks noChangeAspect="1"/>
        </xdr:cNvSpPr>
      </xdr:nvSpPr>
      <xdr:spPr>
        <a:xfrm>
          <a:off x="1952625" y="461010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4842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4843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4844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4845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4846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4847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4848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484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4850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4851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4852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4853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4854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4855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4856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485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4858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4859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4860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4861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862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4863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486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486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4866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4867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6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486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7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7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4872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87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87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87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87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487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4878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487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488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488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488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8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4884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8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4886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8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488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4889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4890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489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4892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89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489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89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89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89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9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89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0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0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0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0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0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0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0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490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0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0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1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1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4912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491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491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1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4916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1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1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1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2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2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2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492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492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2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492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2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2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2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3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493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3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3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3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3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3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3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3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3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4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4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4942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4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4944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4945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494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494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494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494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495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495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4952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4953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4954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4955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4956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4957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4958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4959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4960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4961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4962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6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6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6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6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6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6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496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4970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7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4972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7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497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4975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4976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497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4978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7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4980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8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8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8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8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8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4986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8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8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8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9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499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499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9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4994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9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9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499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4998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4999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0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0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0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03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00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5005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006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007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0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5009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1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1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1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1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1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1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01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017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1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01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2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2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2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2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024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2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2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02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02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02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03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03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03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03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03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035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036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37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38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3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04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5041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4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04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04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4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4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4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4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4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5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051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05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053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054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055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05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05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05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05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06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06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062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5063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064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5065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066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067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5068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069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070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071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072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073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074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5075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076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077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5078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7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8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8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8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8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8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08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08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087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5088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5089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09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5091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09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5093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09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09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09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09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09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09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5100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0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0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0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1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10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0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10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0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0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5112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11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1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2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121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122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163830</xdr:rowOff>
    </xdr:to>
    <xdr:sp>
      <xdr:nvSpPr>
        <xdr:cNvPr id="15123" name="图片 2"/>
        <xdr:cNvSpPr>
          <a:spLocks noChangeAspect="1"/>
        </xdr:cNvSpPr>
      </xdr:nvSpPr>
      <xdr:spPr>
        <a:xfrm>
          <a:off x="1588770" y="461010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124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125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126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127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12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2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5130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3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3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13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5134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5135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36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37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38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39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163830</xdr:rowOff>
    </xdr:to>
    <xdr:sp>
      <xdr:nvSpPr>
        <xdr:cNvPr id="15140" name="图片 1"/>
        <xdr:cNvSpPr>
          <a:spLocks noChangeAspect="1"/>
        </xdr:cNvSpPr>
      </xdr:nvSpPr>
      <xdr:spPr>
        <a:xfrm>
          <a:off x="1980565" y="461010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141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5142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14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5144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145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146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4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4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4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5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5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152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1656080</xdr:colOff>
      <xdr:row>115</xdr:row>
      <xdr:rowOff>166370</xdr:rowOff>
    </xdr:to>
    <xdr:sp>
      <xdr:nvSpPr>
        <xdr:cNvPr id="15153" name="图片 1"/>
        <xdr:cNvSpPr>
          <a:spLocks noChangeAspect="1"/>
        </xdr:cNvSpPr>
      </xdr:nvSpPr>
      <xdr:spPr>
        <a:xfrm>
          <a:off x="1970405" y="461010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910590</xdr:colOff>
      <xdr:row>115</xdr:row>
      <xdr:rowOff>40005</xdr:rowOff>
    </xdr:to>
    <xdr:sp>
      <xdr:nvSpPr>
        <xdr:cNvPr id="15154" name="图片 2"/>
        <xdr:cNvSpPr>
          <a:spLocks noChangeAspect="1"/>
        </xdr:cNvSpPr>
      </xdr:nvSpPr>
      <xdr:spPr>
        <a:xfrm>
          <a:off x="1598295" y="461010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5155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156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5157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5158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5159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160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16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5162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5163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5164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5165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73660</xdr:rowOff>
    </xdr:to>
    <xdr:sp>
      <xdr:nvSpPr>
        <xdr:cNvPr id="15166" name="图片 1"/>
        <xdr:cNvSpPr>
          <a:spLocks noChangeAspect="1"/>
        </xdr:cNvSpPr>
      </xdr:nvSpPr>
      <xdr:spPr>
        <a:xfrm>
          <a:off x="1617980" y="461010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177800</xdr:rowOff>
    </xdr:to>
    <xdr:sp>
      <xdr:nvSpPr>
        <xdr:cNvPr id="15167" name="图片 1"/>
        <xdr:cNvSpPr>
          <a:spLocks noChangeAspect="1"/>
        </xdr:cNvSpPr>
      </xdr:nvSpPr>
      <xdr:spPr>
        <a:xfrm>
          <a:off x="1617980" y="461010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168275</xdr:rowOff>
    </xdr:to>
    <xdr:sp>
      <xdr:nvSpPr>
        <xdr:cNvPr id="15168" name="图片 2"/>
        <xdr:cNvSpPr>
          <a:spLocks noChangeAspect="1"/>
        </xdr:cNvSpPr>
      </xdr:nvSpPr>
      <xdr:spPr>
        <a:xfrm>
          <a:off x="1590040" y="461010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5169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5170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168275</xdr:rowOff>
    </xdr:to>
    <xdr:sp>
      <xdr:nvSpPr>
        <xdr:cNvPr id="15171" name="图片 1"/>
        <xdr:cNvSpPr>
          <a:spLocks noChangeAspect="1"/>
        </xdr:cNvSpPr>
      </xdr:nvSpPr>
      <xdr:spPr>
        <a:xfrm>
          <a:off x="1944370" y="461010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5172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5173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5174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5175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176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177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5178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179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180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8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182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183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8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8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8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8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8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8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90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91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92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93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194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54610</xdr:rowOff>
    </xdr:to>
    <xdr:sp>
      <xdr:nvSpPr>
        <xdr:cNvPr id="15195" name="图片 1"/>
        <xdr:cNvSpPr>
          <a:spLocks noChangeAspect="1"/>
        </xdr:cNvSpPr>
      </xdr:nvSpPr>
      <xdr:spPr>
        <a:xfrm>
          <a:off x="1980565" y="461010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66675</xdr:rowOff>
    </xdr:to>
    <xdr:sp>
      <xdr:nvSpPr>
        <xdr:cNvPr id="15196" name="图片 2"/>
        <xdr:cNvSpPr>
          <a:spLocks noChangeAspect="1"/>
        </xdr:cNvSpPr>
      </xdr:nvSpPr>
      <xdr:spPr>
        <a:xfrm>
          <a:off x="1590040" y="461010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9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9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19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0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167640</xdr:rowOff>
    </xdr:to>
    <xdr:sp>
      <xdr:nvSpPr>
        <xdr:cNvPr id="15209" name="图片 1"/>
        <xdr:cNvSpPr>
          <a:spLocks noChangeAspect="1"/>
        </xdr:cNvSpPr>
      </xdr:nvSpPr>
      <xdr:spPr>
        <a:xfrm>
          <a:off x="1980565" y="461010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894080</xdr:colOff>
      <xdr:row>115</xdr:row>
      <xdr:rowOff>146050</xdr:rowOff>
    </xdr:to>
    <xdr:sp>
      <xdr:nvSpPr>
        <xdr:cNvPr id="15210" name="图片 2"/>
        <xdr:cNvSpPr>
          <a:spLocks noChangeAspect="1"/>
        </xdr:cNvSpPr>
      </xdr:nvSpPr>
      <xdr:spPr>
        <a:xfrm>
          <a:off x="1590040" y="461010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930275</xdr:colOff>
      <xdr:row>115</xdr:row>
      <xdr:rowOff>178435</xdr:rowOff>
    </xdr:to>
    <xdr:sp>
      <xdr:nvSpPr>
        <xdr:cNvPr id="15211" name="图片 1"/>
        <xdr:cNvSpPr>
          <a:spLocks noChangeAspect="1"/>
        </xdr:cNvSpPr>
      </xdr:nvSpPr>
      <xdr:spPr>
        <a:xfrm>
          <a:off x="1617980" y="461010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1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1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1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21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73025</xdr:rowOff>
    </xdr:to>
    <xdr:sp>
      <xdr:nvSpPr>
        <xdr:cNvPr id="15216" name="图片 1"/>
        <xdr:cNvSpPr>
          <a:spLocks noChangeAspect="1"/>
        </xdr:cNvSpPr>
      </xdr:nvSpPr>
      <xdr:spPr>
        <a:xfrm>
          <a:off x="1617980" y="461010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877570</xdr:colOff>
      <xdr:row>115</xdr:row>
      <xdr:rowOff>73025</xdr:rowOff>
    </xdr:to>
    <xdr:sp>
      <xdr:nvSpPr>
        <xdr:cNvPr id="15217" name="图片 1"/>
        <xdr:cNvSpPr>
          <a:spLocks noChangeAspect="1"/>
        </xdr:cNvSpPr>
      </xdr:nvSpPr>
      <xdr:spPr>
        <a:xfrm>
          <a:off x="1601470" y="461010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63500</xdr:rowOff>
    </xdr:to>
    <xdr:sp>
      <xdr:nvSpPr>
        <xdr:cNvPr id="15218" name="图片 1"/>
        <xdr:cNvSpPr>
          <a:spLocks noChangeAspect="1"/>
        </xdr:cNvSpPr>
      </xdr:nvSpPr>
      <xdr:spPr>
        <a:xfrm>
          <a:off x="1980565" y="461010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63500</xdr:rowOff>
    </xdr:to>
    <xdr:sp>
      <xdr:nvSpPr>
        <xdr:cNvPr id="15219" name="图片 1"/>
        <xdr:cNvSpPr>
          <a:spLocks noChangeAspect="1"/>
        </xdr:cNvSpPr>
      </xdr:nvSpPr>
      <xdr:spPr>
        <a:xfrm>
          <a:off x="1944370" y="461010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1581150</xdr:colOff>
      <xdr:row>115</xdr:row>
      <xdr:rowOff>59690</xdr:rowOff>
    </xdr:to>
    <xdr:sp>
      <xdr:nvSpPr>
        <xdr:cNvPr id="15220" name="图片 1"/>
        <xdr:cNvSpPr>
          <a:spLocks noChangeAspect="1"/>
        </xdr:cNvSpPr>
      </xdr:nvSpPr>
      <xdr:spPr>
        <a:xfrm>
          <a:off x="1952625" y="461010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5221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5222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5223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179705</xdr:rowOff>
    </xdr:to>
    <xdr:sp>
      <xdr:nvSpPr>
        <xdr:cNvPr id="15224" name="图片 2"/>
        <xdr:cNvSpPr>
          <a:spLocks noChangeAspect="1"/>
        </xdr:cNvSpPr>
      </xdr:nvSpPr>
      <xdr:spPr>
        <a:xfrm>
          <a:off x="4819650" y="461010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5225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5226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227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228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22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5230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5231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5232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5233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5234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5235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236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23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238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239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240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5241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242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5243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24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24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246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247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4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24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5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5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5252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5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5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5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5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25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258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25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26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26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26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6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5264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6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266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6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26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5269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5270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27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272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7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27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7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7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7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7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7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8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8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8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8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8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28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8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28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8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8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29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29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5292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29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29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29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5296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29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29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29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0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0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0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30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30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0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30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0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0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0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1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31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1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1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1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31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31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1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1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1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2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2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182880</xdr:rowOff>
    </xdr:to>
    <xdr:sp>
      <xdr:nvSpPr>
        <xdr:cNvPr id="15322" name="图片 2"/>
        <xdr:cNvSpPr>
          <a:spLocks noChangeAspect="1"/>
        </xdr:cNvSpPr>
      </xdr:nvSpPr>
      <xdr:spPr>
        <a:xfrm>
          <a:off x="1588770" y="461010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5323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2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32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32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32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32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329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33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33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332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333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5334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335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336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337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338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339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340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5341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342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5343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4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4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4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4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4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4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5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5351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35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353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35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35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5356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5357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35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359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6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36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6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6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6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36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36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5367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6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6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7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7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7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37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7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375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7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7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7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379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380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38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38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383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384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38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5386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38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38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8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5390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9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9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9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9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9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39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397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39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39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400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40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40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40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40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405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40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40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40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40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41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41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41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41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41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41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182880</xdr:rowOff>
    </xdr:to>
    <xdr:sp>
      <xdr:nvSpPr>
        <xdr:cNvPr id="15416" name="图片 2"/>
        <xdr:cNvSpPr>
          <a:spLocks noChangeAspect="1"/>
        </xdr:cNvSpPr>
      </xdr:nvSpPr>
      <xdr:spPr>
        <a:xfrm>
          <a:off x="1588770" y="461010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41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418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41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42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42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42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5423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2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42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42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2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2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2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3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3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3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433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434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435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436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437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43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439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440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44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442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443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444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5445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446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5447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448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449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5450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451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452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453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454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455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456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5457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458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459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5460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6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6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6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6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6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6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6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46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469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183515</xdr:rowOff>
    </xdr:to>
    <xdr:sp>
      <xdr:nvSpPr>
        <xdr:cNvPr id="15470" name="图片 2"/>
        <xdr:cNvSpPr>
          <a:spLocks noChangeAspect="1"/>
        </xdr:cNvSpPr>
      </xdr:nvSpPr>
      <xdr:spPr>
        <a:xfrm>
          <a:off x="1588770" y="461010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5471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5472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47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5474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47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5476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7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478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7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8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8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8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5483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8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8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8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8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48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8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49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5495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49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50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50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50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50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504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505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163830</xdr:rowOff>
    </xdr:to>
    <xdr:sp>
      <xdr:nvSpPr>
        <xdr:cNvPr id="15506" name="图片 2"/>
        <xdr:cNvSpPr>
          <a:spLocks noChangeAspect="1"/>
        </xdr:cNvSpPr>
      </xdr:nvSpPr>
      <xdr:spPr>
        <a:xfrm>
          <a:off x="1588770" y="461010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507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508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509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510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511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51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5513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51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51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51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5517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5518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519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520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521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522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163830</xdr:rowOff>
    </xdr:to>
    <xdr:sp>
      <xdr:nvSpPr>
        <xdr:cNvPr id="15523" name="图片 1"/>
        <xdr:cNvSpPr>
          <a:spLocks noChangeAspect="1"/>
        </xdr:cNvSpPr>
      </xdr:nvSpPr>
      <xdr:spPr>
        <a:xfrm>
          <a:off x="1980565" y="461010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24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5525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2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5527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28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29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535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910590</xdr:colOff>
      <xdr:row>115</xdr:row>
      <xdr:rowOff>40005</xdr:rowOff>
    </xdr:to>
    <xdr:sp>
      <xdr:nvSpPr>
        <xdr:cNvPr id="15537" name="图片 2"/>
        <xdr:cNvSpPr>
          <a:spLocks noChangeAspect="1"/>
        </xdr:cNvSpPr>
      </xdr:nvSpPr>
      <xdr:spPr>
        <a:xfrm>
          <a:off x="1598295" y="461010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53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1581150</xdr:colOff>
      <xdr:row>115</xdr:row>
      <xdr:rowOff>59690</xdr:rowOff>
    </xdr:to>
    <xdr:sp>
      <xdr:nvSpPr>
        <xdr:cNvPr id="15540" name="图片 1"/>
        <xdr:cNvSpPr>
          <a:spLocks noChangeAspect="1"/>
        </xdr:cNvSpPr>
      </xdr:nvSpPr>
      <xdr:spPr>
        <a:xfrm>
          <a:off x="1952625" y="461010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5541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4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4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54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54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546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547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4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54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5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5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5552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5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5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5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5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55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558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55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56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56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56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6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5564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6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566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6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56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5569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5570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57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572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7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57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7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7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7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7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7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8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8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8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8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8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58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8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58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8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8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59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59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5592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59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59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9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5596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9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9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59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0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0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0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60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60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0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60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0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0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0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1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61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1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1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61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61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61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61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61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61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62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62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178435</xdr:rowOff>
    </xdr:to>
    <xdr:sp>
      <xdr:nvSpPr>
        <xdr:cNvPr id="15622" name="图片 1"/>
        <xdr:cNvSpPr>
          <a:spLocks noChangeAspect="1"/>
        </xdr:cNvSpPr>
      </xdr:nvSpPr>
      <xdr:spPr>
        <a:xfrm>
          <a:off x="1981200" y="461010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2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624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625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62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62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62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62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63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63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632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5633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634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635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636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637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638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639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5640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641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5642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4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4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4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4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4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4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4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5650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65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5652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65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5654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65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5656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65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65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659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660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661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5662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663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664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5665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66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1656080</xdr:colOff>
      <xdr:row>115</xdr:row>
      <xdr:rowOff>166370</xdr:rowOff>
    </xdr:to>
    <xdr:sp>
      <xdr:nvSpPr>
        <xdr:cNvPr id="15667" name="图片 1"/>
        <xdr:cNvSpPr>
          <a:spLocks noChangeAspect="1"/>
        </xdr:cNvSpPr>
      </xdr:nvSpPr>
      <xdr:spPr>
        <a:xfrm>
          <a:off x="1970405" y="461010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910590</xdr:colOff>
      <xdr:row>115</xdr:row>
      <xdr:rowOff>40005</xdr:rowOff>
    </xdr:to>
    <xdr:sp>
      <xdr:nvSpPr>
        <xdr:cNvPr id="15668" name="图片 2"/>
        <xdr:cNvSpPr>
          <a:spLocks noChangeAspect="1"/>
        </xdr:cNvSpPr>
      </xdr:nvSpPr>
      <xdr:spPr>
        <a:xfrm>
          <a:off x="1598295" y="461010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5669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670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5671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5672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5673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674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675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5676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5677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5678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5679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73660</xdr:rowOff>
    </xdr:to>
    <xdr:sp>
      <xdr:nvSpPr>
        <xdr:cNvPr id="15680" name="图片 1"/>
        <xdr:cNvSpPr>
          <a:spLocks noChangeAspect="1"/>
        </xdr:cNvSpPr>
      </xdr:nvSpPr>
      <xdr:spPr>
        <a:xfrm>
          <a:off x="1617980" y="461010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168275</xdr:rowOff>
    </xdr:to>
    <xdr:sp>
      <xdr:nvSpPr>
        <xdr:cNvPr id="15681" name="图片 2"/>
        <xdr:cNvSpPr>
          <a:spLocks noChangeAspect="1"/>
        </xdr:cNvSpPr>
      </xdr:nvSpPr>
      <xdr:spPr>
        <a:xfrm>
          <a:off x="1590040" y="461010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5682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5683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168275</xdr:rowOff>
    </xdr:to>
    <xdr:sp>
      <xdr:nvSpPr>
        <xdr:cNvPr id="15684" name="图片 1"/>
        <xdr:cNvSpPr>
          <a:spLocks noChangeAspect="1"/>
        </xdr:cNvSpPr>
      </xdr:nvSpPr>
      <xdr:spPr>
        <a:xfrm>
          <a:off x="1944370" y="461010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5685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5686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5687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5688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689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690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5691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692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693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69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5695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5696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69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69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69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0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0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0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703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704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705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706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5707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54610</xdr:rowOff>
    </xdr:to>
    <xdr:sp>
      <xdr:nvSpPr>
        <xdr:cNvPr id="15708" name="图片 1"/>
        <xdr:cNvSpPr>
          <a:spLocks noChangeAspect="1"/>
        </xdr:cNvSpPr>
      </xdr:nvSpPr>
      <xdr:spPr>
        <a:xfrm>
          <a:off x="1980565" y="461010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66675</xdr:rowOff>
    </xdr:to>
    <xdr:sp>
      <xdr:nvSpPr>
        <xdr:cNvPr id="15709" name="图片 2"/>
        <xdr:cNvSpPr>
          <a:spLocks noChangeAspect="1"/>
        </xdr:cNvSpPr>
      </xdr:nvSpPr>
      <xdr:spPr>
        <a:xfrm>
          <a:off x="1590040" y="461010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1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2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2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167640</xdr:rowOff>
    </xdr:to>
    <xdr:sp>
      <xdr:nvSpPr>
        <xdr:cNvPr id="15722" name="图片 1"/>
        <xdr:cNvSpPr>
          <a:spLocks noChangeAspect="1"/>
        </xdr:cNvSpPr>
      </xdr:nvSpPr>
      <xdr:spPr>
        <a:xfrm>
          <a:off x="1980565" y="461010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894080</xdr:colOff>
      <xdr:row>115</xdr:row>
      <xdr:rowOff>146050</xdr:rowOff>
    </xdr:to>
    <xdr:sp>
      <xdr:nvSpPr>
        <xdr:cNvPr id="15723" name="图片 2"/>
        <xdr:cNvSpPr>
          <a:spLocks noChangeAspect="1"/>
        </xdr:cNvSpPr>
      </xdr:nvSpPr>
      <xdr:spPr>
        <a:xfrm>
          <a:off x="1590040" y="461010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930275</xdr:colOff>
      <xdr:row>115</xdr:row>
      <xdr:rowOff>178435</xdr:rowOff>
    </xdr:to>
    <xdr:sp>
      <xdr:nvSpPr>
        <xdr:cNvPr id="15724" name="图片 1"/>
        <xdr:cNvSpPr>
          <a:spLocks noChangeAspect="1"/>
        </xdr:cNvSpPr>
      </xdr:nvSpPr>
      <xdr:spPr>
        <a:xfrm>
          <a:off x="1617980" y="461010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2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2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2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572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73025</xdr:rowOff>
    </xdr:to>
    <xdr:sp>
      <xdr:nvSpPr>
        <xdr:cNvPr id="15729" name="图片 1"/>
        <xdr:cNvSpPr>
          <a:spLocks noChangeAspect="1"/>
        </xdr:cNvSpPr>
      </xdr:nvSpPr>
      <xdr:spPr>
        <a:xfrm>
          <a:off x="1617980" y="461010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877570</xdr:colOff>
      <xdr:row>115</xdr:row>
      <xdr:rowOff>73025</xdr:rowOff>
    </xdr:to>
    <xdr:sp>
      <xdr:nvSpPr>
        <xdr:cNvPr id="15730" name="图片 1"/>
        <xdr:cNvSpPr>
          <a:spLocks noChangeAspect="1"/>
        </xdr:cNvSpPr>
      </xdr:nvSpPr>
      <xdr:spPr>
        <a:xfrm>
          <a:off x="1601470" y="461010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63500</xdr:rowOff>
    </xdr:to>
    <xdr:sp>
      <xdr:nvSpPr>
        <xdr:cNvPr id="15731" name="图片 1"/>
        <xdr:cNvSpPr>
          <a:spLocks noChangeAspect="1"/>
        </xdr:cNvSpPr>
      </xdr:nvSpPr>
      <xdr:spPr>
        <a:xfrm>
          <a:off x="1980565" y="461010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63500</xdr:rowOff>
    </xdr:to>
    <xdr:sp>
      <xdr:nvSpPr>
        <xdr:cNvPr id="15732" name="图片 1"/>
        <xdr:cNvSpPr>
          <a:spLocks noChangeAspect="1"/>
        </xdr:cNvSpPr>
      </xdr:nvSpPr>
      <xdr:spPr>
        <a:xfrm>
          <a:off x="1944370" y="461010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1581150</xdr:colOff>
      <xdr:row>115</xdr:row>
      <xdr:rowOff>59690</xdr:rowOff>
    </xdr:to>
    <xdr:sp>
      <xdr:nvSpPr>
        <xdr:cNvPr id="15733" name="图片 1"/>
        <xdr:cNvSpPr>
          <a:spLocks noChangeAspect="1"/>
        </xdr:cNvSpPr>
      </xdr:nvSpPr>
      <xdr:spPr>
        <a:xfrm>
          <a:off x="1952625" y="461010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5734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5735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5736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5737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5738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739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740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741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5742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5743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5744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5745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5746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5747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748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74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5750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75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5752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5753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754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5755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75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75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758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75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6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761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6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6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5764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6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6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6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6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769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770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77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77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773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774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7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5776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7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778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7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78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5781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5782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78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784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78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78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78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78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78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9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9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9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9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9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9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79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79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79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799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0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0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0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0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5804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80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80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0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5808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0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1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1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1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1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1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81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81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1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81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1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2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2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2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82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2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2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2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82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82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2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3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3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3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3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5834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3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836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837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83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839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840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84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842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843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844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5845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846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847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848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849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850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851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5852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853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5854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5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5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5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5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5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6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86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5862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86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864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86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86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5867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5868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86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5870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7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872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7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7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7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87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87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5878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7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8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8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8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8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88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8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88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8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8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88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890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891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89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893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894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895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89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5897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89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89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0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5901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0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0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0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0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0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90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590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591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591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591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92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92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92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92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92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92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592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92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5928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92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93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93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593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5933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3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593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93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3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3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3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4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4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4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943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944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945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946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947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948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949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5950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95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952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953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5954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5955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956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5957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958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5959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5960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961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5962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963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964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965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5966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5967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968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5969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5970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7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7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7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7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7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7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7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597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5979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5980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5981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98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5983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598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5985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8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98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8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8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9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9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5992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9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9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9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9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599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599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599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6004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0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00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1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1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1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013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014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163830</xdr:rowOff>
    </xdr:to>
    <xdr:sp>
      <xdr:nvSpPr>
        <xdr:cNvPr id="16015" name="图片 2"/>
        <xdr:cNvSpPr>
          <a:spLocks noChangeAspect="1"/>
        </xdr:cNvSpPr>
      </xdr:nvSpPr>
      <xdr:spPr>
        <a:xfrm>
          <a:off x="1588770" y="461010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016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017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018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019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020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2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6022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2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2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02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026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027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028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029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030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031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163830</xdr:rowOff>
    </xdr:to>
    <xdr:sp>
      <xdr:nvSpPr>
        <xdr:cNvPr id="16032" name="图片 1"/>
        <xdr:cNvSpPr>
          <a:spLocks noChangeAspect="1"/>
        </xdr:cNvSpPr>
      </xdr:nvSpPr>
      <xdr:spPr>
        <a:xfrm>
          <a:off x="1980565" y="461010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033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6034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3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6036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037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038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3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4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4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4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4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044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4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910590</xdr:colOff>
      <xdr:row>115</xdr:row>
      <xdr:rowOff>40005</xdr:rowOff>
    </xdr:to>
    <xdr:sp>
      <xdr:nvSpPr>
        <xdr:cNvPr id="16046" name="图片 2"/>
        <xdr:cNvSpPr>
          <a:spLocks noChangeAspect="1"/>
        </xdr:cNvSpPr>
      </xdr:nvSpPr>
      <xdr:spPr>
        <a:xfrm>
          <a:off x="1598295" y="461010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4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04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1581150</xdr:colOff>
      <xdr:row>115</xdr:row>
      <xdr:rowOff>59690</xdr:rowOff>
    </xdr:to>
    <xdr:sp>
      <xdr:nvSpPr>
        <xdr:cNvPr id="16049" name="图片 1"/>
        <xdr:cNvSpPr>
          <a:spLocks noChangeAspect="1"/>
        </xdr:cNvSpPr>
      </xdr:nvSpPr>
      <xdr:spPr>
        <a:xfrm>
          <a:off x="1952625" y="461010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6050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05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05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05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05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6055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056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5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058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5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6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6061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6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6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6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6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066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06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068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06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07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07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7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6073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7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075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7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07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6078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6079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08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6081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8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083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8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8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8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8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8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8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9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9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9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09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09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9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09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9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9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09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0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6101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102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103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6105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0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0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0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0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1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1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112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11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1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115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1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1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1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1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120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2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2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2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12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12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2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2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2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2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3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178435</xdr:rowOff>
    </xdr:to>
    <xdr:sp>
      <xdr:nvSpPr>
        <xdr:cNvPr id="16131" name="图片 1"/>
        <xdr:cNvSpPr>
          <a:spLocks noChangeAspect="1"/>
        </xdr:cNvSpPr>
      </xdr:nvSpPr>
      <xdr:spPr>
        <a:xfrm>
          <a:off x="1981200" y="461010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3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13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13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135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13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13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138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13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14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14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6142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143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144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145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146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147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148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6149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150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6151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5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5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5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5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5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5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5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6159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16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16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16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16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6164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6165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16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6167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6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16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7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7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7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17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17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6175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7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7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7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7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8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18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8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18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8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8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18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18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188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18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19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19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192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19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6194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19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19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9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6198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19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0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0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0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0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20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20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0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20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0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1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1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1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21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1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1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21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21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21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21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22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22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22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22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224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225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226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227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228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22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178435</xdr:rowOff>
    </xdr:to>
    <xdr:sp>
      <xdr:nvSpPr>
        <xdr:cNvPr id="16230" name="图片 1"/>
        <xdr:cNvSpPr>
          <a:spLocks noChangeAspect="1"/>
        </xdr:cNvSpPr>
      </xdr:nvSpPr>
      <xdr:spPr>
        <a:xfrm>
          <a:off x="1981200" y="461010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3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232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233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3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3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3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3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3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3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240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6241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242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243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244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245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24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24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248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24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25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251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6252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253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6254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255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256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6257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258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259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260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261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262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263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6264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265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266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6267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6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6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7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7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7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7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7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27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276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6277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6278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27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6280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28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6282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8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284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8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8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8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8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6289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9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9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9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9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29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9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296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9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9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29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6301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6306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0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310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311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68580</xdr:rowOff>
    </xdr:to>
    <xdr:sp>
      <xdr:nvSpPr>
        <xdr:cNvPr id="16312" name="图片 2"/>
        <xdr:cNvSpPr>
          <a:spLocks noChangeAspect="1"/>
        </xdr:cNvSpPr>
      </xdr:nvSpPr>
      <xdr:spPr>
        <a:xfrm>
          <a:off x="1588770" y="461010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313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314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315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316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317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1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6319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2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2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32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323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324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25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26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27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28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163830</xdr:rowOff>
    </xdr:to>
    <xdr:sp>
      <xdr:nvSpPr>
        <xdr:cNvPr id="16329" name="图片 1"/>
        <xdr:cNvSpPr>
          <a:spLocks noChangeAspect="1"/>
        </xdr:cNvSpPr>
      </xdr:nvSpPr>
      <xdr:spPr>
        <a:xfrm>
          <a:off x="1980565" y="461010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142240</xdr:rowOff>
    </xdr:to>
    <xdr:sp>
      <xdr:nvSpPr>
        <xdr:cNvPr id="16330" name="图片 2"/>
        <xdr:cNvSpPr>
          <a:spLocks noChangeAspect="1"/>
        </xdr:cNvSpPr>
      </xdr:nvSpPr>
      <xdr:spPr>
        <a:xfrm>
          <a:off x="1588770" y="461010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331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6332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1656080</xdr:colOff>
      <xdr:row>115</xdr:row>
      <xdr:rowOff>166370</xdr:rowOff>
    </xdr:to>
    <xdr:sp>
      <xdr:nvSpPr>
        <xdr:cNvPr id="16333" name="图片 1"/>
        <xdr:cNvSpPr>
          <a:spLocks noChangeAspect="1"/>
        </xdr:cNvSpPr>
      </xdr:nvSpPr>
      <xdr:spPr>
        <a:xfrm>
          <a:off x="1970405" y="461010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910590</xdr:colOff>
      <xdr:row>115</xdr:row>
      <xdr:rowOff>40005</xdr:rowOff>
    </xdr:to>
    <xdr:sp>
      <xdr:nvSpPr>
        <xdr:cNvPr id="16334" name="图片 2"/>
        <xdr:cNvSpPr>
          <a:spLocks noChangeAspect="1"/>
        </xdr:cNvSpPr>
      </xdr:nvSpPr>
      <xdr:spPr>
        <a:xfrm>
          <a:off x="1598295" y="461010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6335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6336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6337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6338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6339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6340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634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6342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6343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6344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64770</xdr:rowOff>
    </xdr:to>
    <xdr:sp>
      <xdr:nvSpPr>
        <xdr:cNvPr id="16345" name="图片 1"/>
        <xdr:cNvSpPr>
          <a:spLocks noChangeAspect="1"/>
        </xdr:cNvSpPr>
      </xdr:nvSpPr>
      <xdr:spPr>
        <a:xfrm>
          <a:off x="1980565" y="461010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73660</xdr:rowOff>
    </xdr:to>
    <xdr:sp>
      <xdr:nvSpPr>
        <xdr:cNvPr id="16346" name="图片 1"/>
        <xdr:cNvSpPr>
          <a:spLocks noChangeAspect="1"/>
        </xdr:cNvSpPr>
      </xdr:nvSpPr>
      <xdr:spPr>
        <a:xfrm>
          <a:off x="1617980" y="461010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168275</xdr:rowOff>
    </xdr:to>
    <xdr:sp>
      <xdr:nvSpPr>
        <xdr:cNvPr id="16347" name="图片 2"/>
        <xdr:cNvSpPr>
          <a:spLocks noChangeAspect="1"/>
        </xdr:cNvSpPr>
      </xdr:nvSpPr>
      <xdr:spPr>
        <a:xfrm>
          <a:off x="1590040" y="461010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64770</xdr:rowOff>
    </xdr:to>
    <xdr:sp>
      <xdr:nvSpPr>
        <xdr:cNvPr id="16348" name="图片 1"/>
        <xdr:cNvSpPr>
          <a:spLocks noChangeAspect="1"/>
        </xdr:cNvSpPr>
      </xdr:nvSpPr>
      <xdr:spPr>
        <a:xfrm>
          <a:off x="1944370" y="461010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66040</xdr:rowOff>
    </xdr:to>
    <xdr:sp>
      <xdr:nvSpPr>
        <xdr:cNvPr id="16349" name="图片 1"/>
        <xdr:cNvSpPr>
          <a:spLocks noChangeAspect="1"/>
        </xdr:cNvSpPr>
      </xdr:nvSpPr>
      <xdr:spPr>
        <a:xfrm>
          <a:off x="1944370" y="461010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168275</xdr:rowOff>
    </xdr:to>
    <xdr:sp>
      <xdr:nvSpPr>
        <xdr:cNvPr id="16350" name="图片 1"/>
        <xdr:cNvSpPr>
          <a:spLocks noChangeAspect="1"/>
        </xdr:cNvSpPr>
      </xdr:nvSpPr>
      <xdr:spPr>
        <a:xfrm>
          <a:off x="1944370" y="461010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6351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6352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167005</xdr:rowOff>
    </xdr:to>
    <xdr:sp>
      <xdr:nvSpPr>
        <xdr:cNvPr id="16353" name="图片 1"/>
        <xdr:cNvSpPr>
          <a:spLocks noChangeAspect="1"/>
        </xdr:cNvSpPr>
      </xdr:nvSpPr>
      <xdr:spPr>
        <a:xfrm>
          <a:off x="1944370" y="461010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169545</xdr:rowOff>
    </xdr:to>
    <xdr:sp>
      <xdr:nvSpPr>
        <xdr:cNvPr id="16354" name="图片 1"/>
        <xdr:cNvSpPr>
          <a:spLocks noChangeAspect="1"/>
        </xdr:cNvSpPr>
      </xdr:nvSpPr>
      <xdr:spPr>
        <a:xfrm>
          <a:off x="1944370" y="461010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6355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6356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6357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6358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6359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6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169545</xdr:rowOff>
    </xdr:to>
    <xdr:sp>
      <xdr:nvSpPr>
        <xdr:cNvPr id="16361" name="图片 1"/>
        <xdr:cNvSpPr>
          <a:spLocks noChangeAspect="1"/>
        </xdr:cNvSpPr>
      </xdr:nvSpPr>
      <xdr:spPr>
        <a:xfrm>
          <a:off x="1980565" y="461010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64770</xdr:rowOff>
    </xdr:to>
    <xdr:sp>
      <xdr:nvSpPr>
        <xdr:cNvPr id="16362" name="图片 1"/>
        <xdr:cNvSpPr>
          <a:spLocks noChangeAspect="1"/>
        </xdr:cNvSpPr>
      </xdr:nvSpPr>
      <xdr:spPr>
        <a:xfrm>
          <a:off x="1980565" y="461010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6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6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6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6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6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6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69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70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71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72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373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54610</xdr:rowOff>
    </xdr:to>
    <xdr:sp>
      <xdr:nvSpPr>
        <xdr:cNvPr id="16374" name="图片 1"/>
        <xdr:cNvSpPr>
          <a:spLocks noChangeAspect="1"/>
        </xdr:cNvSpPr>
      </xdr:nvSpPr>
      <xdr:spPr>
        <a:xfrm>
          <a:off x="1980565" y="461010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885825</xdr:colOff>
      <xdr:row>115</xdr:row>
      <xdr:rowOff>66675</xdr:rowOff>
    </xdr:to>
    <xdr:sp>
      <xdr:nvSpPr>
        <xdr:cNvPr id="16375" name="图片 2"/>
        <xdr:cNvSpPr>
          <a:spLocks noChangeAspect="1"/>
        </xdr:cNvSpPr>
      </xdr:nvSpPr>
      <xdr:spPr>
        <a:xfrm>
          <a:off x="1590040" y="461010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7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7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7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7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0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8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167640</xdr:rowOff>
    </xdr:to>
    <xdr:sp>
      <xdr:nvSpPr>
        <xdr:cNvPr id="16388" name="图片 1"/>
        <xdr:cNvSpPr>
          <a:spLocks noChangeAspect="1"/>
        </xdr:cNvSpPr>
      </xdr:nvSpPr>
      <xdr:spPr>
        <a:xfrm>
          <a:off x="1980565" y="461010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894080</xdr:colOff>
      <xdr:row>115</xdr:row>
      <xdr:rowOff>146050</xdr:rowOff>
    </xdr:to>
    <xdr:sp>
      <xdr:nvSpPr>
        <xdr:cNvPr id="16389" name="图片 2"/>
        <xdr:cNvSpPr>
          <a:spLocks noChangeAspect="1"/>
        </xdr:cNvSpPr>
      </xdr:nvSpPr>
      <xdr:spPr>
        <a:xfrm>
          <a:off x="1590040" y="461010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930275</xdr:colOff>
      <xdr:row>115</xdr:row>
      <xdr:rowOff>178435</xdr:rowOff>
    </xdr:to>
    <xdr:sp>
      <xdr:nvSpPr>
        <xdr:cNvPr id="16390" name="图片 1"/>
        <xdr:cNvSpPr>
          <a:spLocks noChangeAspect="1"/>
        </xdr:cNvSpPr>
      </xdr:nvSpPr>
      <xdr:spPr>
        <a:xfrm>
          <a:off x="1617980" y="461010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9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92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9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39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913765</xdr:colOff>
      <xdr:row>115</xdr:row>
      <xdr:rowOff>73025</xdr:rowOff>
    </xdr:to>
    <xdr:sp>
      <xdr:nvSpPr>
        <xdr:cNvPr id="16395" name="图片 1"/>
        <xdr:cNvSpPr>
          <a:spLocks noChangeAspect="1"/>
        </xdr:cNvSpPr>
      </xdr:nvSpPr>
      <xdr:spPr>
        <a:xfrm>
          <a:off x="1617980" y="461010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877570</xdr:colOff>
      <xdr:row>115</xdr:row>
      <xdr:rowOff>73025</xdr:rowOff>
    </xdr:to>
    <xdr:sp>
      <xdr:nvSpPr>
        <xdr:cNvPr id="16396" name="图片 1"/>
        <xdr:cNvSpPr>
          <a:spLocks noChangeAspect="1"/>
        </xdr:cNvSpPr>
      </xdr:nvSpPr>
      <xdr:spPr>
        <a:xfrm>
          <a:off x="1601470" y="461010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1762125</xdr:colOff>
      <xdr:row>115</xdr:row>
      <xdr:rowOff>63500</xdr:rowOff>
    </xdr:to>
    <xdr:sp>
      <xdr:nvSpPr>
        <xdr:cNvPr id="16397" name="图片 1"/>
        <xdr:cNvSpPr>
          <a:spLocks noChangeAspect="1"/>
        </xdr:cNvSpPr>
      </xdr:nvSpPr>
      <xdr:spPr>
        <a:xfrm>
          <a:off x="1980565" y="461010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1687195</xdr:colOff>
      <xdr:row>115</xdr:row>
      <xdr:rowOff>63500</xdr:rowOff>
    </xdr:to>
    <xdr:sp>
      <xdr:nvSpPr>
        <xdr:cNvPr id="16398" name="图片 1"/>
        <xdr:cNvSpPr>
          <a:spLocks noChangeAspect="1"/>
        </xdr:cNvSpPr>
      </xdr:nvSpPr>
      <xdr:spPr>
        <a:xfrm>
          <a:off x="1944370" y="461010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1581150</xdr:colOff>
      <xdr:row>115</xdr:row>
      <xdr:rowOff>59690</xdr:rowOff>
    </xdr:to>
    <xdr:sp>
      <xdr:nvSpPr>
        <xdr:cNvPr id="16399" name="图片 1"/>
        <xdr:cNvSpPr>
          <a:spLocks noChangeAspect="1"/>
        </xdr:cNvSpPr>
      </xdr:nvSpPr>
      <xdr:spPr>
        <a:xfrm>
          <a:off x="1952625" y="461010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6400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6401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6402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6403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6404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6405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406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40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6408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6409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6410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6411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6412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6413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6414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415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416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6417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6418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6419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20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6421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42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42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6424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425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2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427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2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2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6430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3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3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33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3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435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436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437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438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43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44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4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6442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4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444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4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44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6447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6448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44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6450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5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452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5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5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5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5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5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5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5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6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6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6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6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6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465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6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6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6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6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6470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471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472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7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6474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7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7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7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7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48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481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482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8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48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8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8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8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8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489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9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9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49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9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49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9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9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9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9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49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6500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0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502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503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504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505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50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507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508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50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51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6511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512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513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514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515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516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517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6518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519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6520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2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2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2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2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2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2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2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6528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52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530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53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53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6533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6534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53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6536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3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53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3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4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4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54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543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6544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4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4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4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4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4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55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5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552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5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5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5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556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557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58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5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6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61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6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6563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564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565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6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6567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6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6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7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7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57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57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57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7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577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7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7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8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81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582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8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8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58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58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587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8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8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9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9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592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593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594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95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96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97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598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177800</xdr:rowOff>
    </xdr:to>
    <xdr:sp>
      <xdr:nvSpPr>
        <xdr:cNvPr id="16599" name="图片 1"/>
        <xdr:cNvSpPr>
          <a:spLocks noChangeAspect="1"/>
        </xdr:cNvSpPr>
      </xdr:nvSpPr>
      <xdr:spPr>
        <a:xfrm>
          <a:off x="1981200" y="461010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0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601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602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0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0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0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0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0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609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61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611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612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613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614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615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61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617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618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61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620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6621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622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6623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624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625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6626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627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628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629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630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631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632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6633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634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635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6636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3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3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3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4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4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4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4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644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645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167640</xdr:rowOff>
    </xdr:to>
    <xdr:sp>
      <xdr:nvSpPr>
        <xdr:cNvPr id="16646" name="图片 2"/>
        <xdr:cNvSpPr>
          <a:spLocks noChangeAspect="1"/>
        </xdr:cNvSpPr>
      </xdr:nvSpPr>
      <xdr:spPr>
        <a:xfrm>
          <a:off x="1588770" y="461010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6647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64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6649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65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6651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5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653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5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5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5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5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6658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5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6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6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6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6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6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66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6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6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6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6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6670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7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7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7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7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67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7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7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7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679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680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163830</xdr:rowOff>
    </xdr:to>
    <xdr:sp>
      <xdr:nvSpPr>
        <xdr:cNvPr id="16681" name="图片 2"/>
        <xdr:cNvSpPr>
          <a:spLocks noChangeAspect="1"/>
        </xdr:cNvSpPr>
      </xdr:nvSpPr>
      <xdr:spPr>
        <a:xfrm>
          <a:off x="1588770" y="461010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682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683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684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165100</xdr:rowOff>
    </xdr:to>
    <xdr:sp>
      <xdr:nvSpPr>
        <xdr:cNvPr id="16685" name="图片 1"/>
        <xdr:cNvSpPr>
          <a:spLocks noChangeAspect="1"/>
        </xdr:cNvSpPr>
      </xdr:nvSpPr>
      <xdr:spPr>
        <a:xfrm>
          <a:off x="1980565" y="461010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686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8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6688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8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9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69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692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693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694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695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696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697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163830</xdr:rowOff>
    </xdr:to>
    <xdr:sp>
      <xdr:nvSpPr>
        <xdr:cNvPr id="16698" name="图片 1"/>
        <xdr:cNvSpPr>
          <a:spLocks noChangeAspect="1"/>
        </xdr:cNvSpPr>
      </xdr:nvSpPr>
      <xdr:spPr>
        <a:xfrm>
          <a:off x="1980565" y="461010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699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6700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0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6702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03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04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05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06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07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08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09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710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11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910590</xdr:colOff>
      <xdr:row>115</xdr:row>
      <xdr:rowOff>40005</xdr:rowOff>
    </xdr:to>
    <xdr:sp>
      <xdr:nvSpPr>
        <xdr:cNvPr id="16712" name="图片 2"/>
        <xdr:cNvSpPr>
          <a:spLocks noChangeAspect="1"/>
        </xdr:cNvSpPr>
      </xdr:nvSpPr>
      <xdr:spPr>
        <a:xfrm>
          <a:off x="1598295" y="461010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13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66675</xdr:rowOff>
    </xdr:to>
    <xdr:sp>
      <xdr:nvSpPr>
        <xdr:cNvPr id="16714" name="图片 1"/>
        <xdr:cNvSpPr>
          <a:spLocks noChangeAspect="1"/>
        </xdr:cNvSpPr>
      </xdr:nvSpPr>
      <xdr:spPr>
        <a:xfrm>
          <a:off x="1980565" y="461010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1581150</xdr:colOff>
      <xdr:row>115</xdr:row>
      <xdr:rowOff>59690</xdr:rowOff>
    </xdr:to>
    <xdr:sp>
      <xdr:nvSpPr>
        <xdr:cNvPr id="16715" name="图片 1"/>
        <xdr:cNvSpPr>
          <a:spLocks noChangeAspect="1"/>
        </xdr:cNvSpPr>
      </xdr:nvSpPr>
      <xdr:spPr>
        <a:xfrm>
          <a:off x="1952625" y="461010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166370</xdr:rowOff>
    </xdr:to>
    <xdr:sp>
      <xdr:nvSpPr>
        <xdr:cNvPr id="16716" name="图片 1"/>
        <xdr:cNvSpPr>
          <a:spLocks noChangeAspect="1"/>
        </xdr:cNvSpPr>
      </xdr:nvSpPr>
      <xdr:spPr>
        <a:xfrm>
          <a:off x="1980565" y="461010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1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1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62865</xdr:rowOff>
    </xdr:to>
    <xdr:sp>
      <xdr:nvSpPr>
        <xdr:cNvPr id="16719" name="图片 1"/>
        <xdr:cNvSpPr>
          <a:spLocks noChangeAspect="1"/>
        </xdr:cNvSpPr>
      </xdr:nvSpPr>
      <xdr:spPr>
        <a:xfrm>
          <a:off x="4846320" y="461010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62865</xdr:rowOff>
    </xdr:to>
    <xdr:sp>
      <xdr:nvSpPr>
        <xdr:cNvPr id="16720" name="图片 1"/>
        <xdr:cNvSpPr>
          <a:spLocks noChangeAspect="1"/>
        </xdr:cNvSpPr>
      </xdr:nvSpPr>
      <xdr:spPr>
        <a:xfrm>
          <a:off x="4846320" y="461010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721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2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87630</xdr:rowOff>
    </xdr:to>
    <xdr:sp>
      <xdr:nvSpPr>
        <xdr:cNvPr id="16723" name="图片 2"/>
        <xdr:cNvSpPr>
          <a:spLocks noChangeAspect="1"/>
        </xdr:cNvSpPr>
      </xdr:nvSpPr>
      <xdr:spPr>
        <a:xfrm>
          <a:off x="1588770" y="461010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68580</xdr:rowOff>
    </xdr:to>
    <xdr:sp>
      <xdr:nvSpPr>
        <xdr:cNvPr id="16724" name="图片 2"/>
        <xdr:cNvSpPr>
          <a:spLocks noChangeAspect="1"/>
        </xdr:cNvSpPr>
      </xdr:nvSpPr>
      <xdr:spPr>
        <a:xfrm>
          <a:off x="1588770" y="461010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139700</xdr:rowOff>
    </xdr:to>
    <xdr:sp>
      <xdr:nvSpPr>
        <xdr:cNvPr id="16725" name="图片 2"/>
        <xdr:cNvSpPr>
          <a:spLocks noChangeAspect="1"/>
        </xdr:cNvSpPr>
      </xdr:nvSpPr>
      <xdr:spPr>
        <a:xfrm>
          <a:off x="1588770" y="461010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16726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16727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28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6729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30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73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6732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39370</xdr:rowOff>
    </xdr:to>
    <xdr:sp>
      <xdr:nvSpPr>
        <xdr:cNvPr id="16733" name="图片 2"/>
        <xdr:cNvSpPr>
          <a:spLocks noChangeAspect="1"/>
        </xdr:cNvSpPr>
      </xdr:nvSpPr>
      <xdr:spPr>
        <a:xfrm>
          <a:off x="1588770" y="461010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673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6735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36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737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3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3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4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41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42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164465</xdr:rowOff>
    </xdr:to>
    <xdr:sp>
      <xdr:nvSpPr>
        <xdr:cNvPr id="16743" name="图片 2"/>
        <xdr:cNvSpPr>
          <a:spLocks noChangeAspect="1"/>
        </xdr:cNvSpPr>
      </xdr:nvSpPr>
      <xdr:spPr>
        <a:xfrm>
          <a:off x="1588770" y="461010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44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45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46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4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4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49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5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75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5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5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5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755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756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57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58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59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60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6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6762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76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76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6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40005</xdr:rowOff>
    </xdr:to>
    <xdr:sp>
      <xdr:nvSpPr>
        <xdr:cNvPr id="16766" name="图片 2"/>
        <xdr:cNvSpPr>
          <a:spLocks noChangeAspect="1"/>
        </xdr:cNvSpPr>
      </xdr:nvSpPr>
      <xdr:spPr>
        <a:xfrm>
          <a:off x="1588770" y="461010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6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6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6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7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7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77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677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75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677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77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78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79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80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678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82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83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164465</xdr:rowOff>
    </xdr:to>
    <xdr:sp>
      <xdr:nvSpPr>
        <xdr:cNvPr id="16784" name="图片 1"/>
        <xdr:cNvSpPr>
          <a:spLocks noChangeAspect="1"/>
        </xdr:cNvSpPr>
      </xdr:nvSpPr>
      <xdr:spPr>
        <a:xfrm>
          <a:off x="1981200" y="461010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85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165100</xdr:rowOff>
    </xdr:to>
    <xdr:sp>
      <xdr:nvSpPr>
        <xdr:cNvPr id="16786" name="图片 2"/>
        <xdr:cNvSpPr>
          <a:spLocks noChangeAspect="1"/>
        </xdr:cNvSpPr>
      </xdr:nvSpPr>
      <xdr:spPr>
        <a:xfrm>
          <a:off x="1588770" y="461010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87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88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89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90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165100</xdr:rowOff>
    </xdr:to>
    <xdr:sp>
      <xdr:nvSpPr>
        <xdr:cNvPr id="16791" name="图片 1"/>
        <xdr:cNvSpPr>
          <a:spLocks noChangeAspect="1"/>
        </xdr:cNvSpPr>
      </xdr:nvSpPr>
      <xdr:spPr>
        <a:xfrm>
          <a:off x="1981200" y="461010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792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889000</xdr:colOff>
      <xdr:row>115</xdr:row>
      <xdr:rowOff>168275</xdr:rowOff>
    </xdr:to>
    <xdr:sp>
      <xdr:nvSpPr>
        <xdr:cNvPr id="16793" name="图片 2"/>
        <xdr:cNvSpPr>
          <a:spLocks noChangeAspect="1"/>
        </xdr:cNvSpPr>
      </xdr:nvSpPr>
      <xdr:spPr>
        <a:xfrm>
          <a:off x="1588770" y="461010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94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95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96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168275</xdr:rowOff>
    </xdr:to>
    <xdr:sp>
      <xdr:nvSpPr>
        <xdr:cNvPr id="16797" name="图片 1"/>
        <xdr:cNvSpPr>
          <a:spLocks noChangeAspect="1"/>
        </xdr:cNvSpPr>
      </xdr:nvSpPr>
      <xdr:spPr>
        <a:xfrm>
          <a:off x="1981200" y="461010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1673860</xdr:colOff>
      <xdr:row>115</xdr:row>
      <xdr:rowOff>178435</xdr:rowOff>
    </xdr:to>
    <xdr:sp>
      <xdr:nvSpPr>
        <xdr:cNvPr id="16798" name="图片 1"/>
        <xdr:cNvSpPr>
          <a:spLocks noChangeAspect="1"/>
        </xdr:cNvSpPr>
      </xdr:nvSpPr>
      <xdr:spPr>
        <a:xfrm>
          <a:off x="1981200" y="461010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79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6800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801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0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0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0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0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0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808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6809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810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811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812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813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814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165100</xdr:rowOff>
    </xdr:to>
    <xdr:sp>
      <xdr:nvSpPr>
        <xdr:cNvPr id="16815" name="图片 2"/>
        <xdr:cNvSpPr>
          <a:spLocks noChangeAspect="1"/>
        </xdr:cNvSpPr>
      </xdr:nvSpPr>
      <xdr:spPr>
        <a:xfrm>
          <a:off x="1588770" y="461010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816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817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818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165100</xdr:rowOff>
    </xdr:to>
    <xdr:sp>
      <xdr:nvSpPr>
        <xdr:cNvPr id="16819" name="图片 1"/>
        <xdr:cNvSpPr>
          <a:spLocks noChangeAspect="1"/>
        </xdr:cNvSpPr>
      </xdr:nvSpPr>
      <xdr:spPr>
        <a:xfrm>
          <a:off x="1981200" y="461010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164465</xdr:rowOff>
    </xdr:to>
    <xdr:sp>
      <xdr:nvSpPr>
        <xdr:cNvPr id="16820" name="图片 2"/>
        <xdr:cNvSpPr>
          <a:spLocks noChangeAspect="1"/>
        </xdr:cNvSpPr>
      </xdr:nvSpPr>
      <xdr:spPr>
        <a:xfrm>
          <a:off x="1588770" y="461010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821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6822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823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1635760</xdr:colOff>
      <xdr:row>115</xdr:row>
      <xdr:rowOff>165100</xdr:rowOff>
    </xdr:to>
    <xdr:sp>
      <xdr:nvSpPr>
        <xdr:cNvPr id="16824" name="图片 1"/>
        <xdr:cNvSpPr>
          <a:spLocks noChangeAspect="1"/>
        </xdr:cNvSpPr>
      </xdr:nvSpPr>
      <xdr:spPr>
        <a:xfrm>
          <a:off x="1981200" y="461010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6825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826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169545</xdr:rowOff>
    </xdr:to>
    <xdr:sp>
      <xdr:nvSpPr>
        <xdr:cNvPr id="16827" name="图片 2"/>
        <xdr:cNvSpPr>
          <a:spLocks noChangeAspect="1"/>
        </xdr:cNvSpPr>
      </xdr:nvSpPr>
      <xdr:spPr>
        <a:xfrm>
          <a:off x="1588770" y="461010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828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829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830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169545</xdr:rowOff>
    </xdr:to>
    <xdr:sp>
      <xdr:nvSpPr>
        <xdr:cNvPr id="16831" name="图片 1"/>
        <xdr:cNvSpPr>
          <a:spLocks noChangeAspect="1"/>
        </xdr:cNvSpPr>
      </xdr:nvSpPr>
      <xdr:spPr>
        <a:xfrm>
          <a:off x="1981200" y="461010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1675765</xdr:colOff>
      <xdr:row>115</xdr:row>
      <xdr:rowOff>163830</xdr:rowOff>
    </xdr:to>
    <xdr:sp>
      <xdr:nvSpPr>
        <xdr:cNvPr id="16832" name="图片 1"/>
        <xdr:cNvSpPr>
          <a:spLocks noChangeAspect="1"/>
        </xdr:cNvSpPr>
      </xdr:nvSpPr>
      <xdr:spPr>
        <a:xfrm>
          <a:off x="1981200" y="461010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833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6834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6835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3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3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3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3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4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4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4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871855</xdr:colOff>
      <xdr:row>115</xdr:row>
      <xdr:rowOff>167005</xdr:rowOff>
    </xdr:to>
    <xdr:sp>
      <xdr:nvSpPr>
        <xdr:cNvPr id="16843" name="图片 2"/>
        <xdr:cNvSpPr>
          <a:spLocks noChangeAspect="1"/>
        </xdr:cNvSpPr>
      </xdr:nvSpPr>
      <xdr:spPr>
        <a:xfrm>
          <a:off x="1579880" y="461010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4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84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4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47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4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4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6850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5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5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5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5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685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5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685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5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5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6862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4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5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6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6867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8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6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70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22225</xdr:rowOff>
    </xdr:to>
    <xdr:sp>
      <xdr:nvSpPr>
        <xdr:cNvPr id="16871" name="图片 2"/>
        <xdr:cNvSpPr>
          <a:spLocks noChangeAspect="1"/>
        </xdr:cNvSpPr>
      </xdr:nvSpPr>
      <xdr:spPr>
        <a:xfrm>
          <a:off x="1588770" y="461010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22225</xdr:rowOff>
    </xdr:to>
    <xdr:sp>
      <xdr:nvSpPr>
        <xdr:cNvPr id="16872" name="图片 2"/>
        <xdr:cNvSpPr>
          <a:spLocks noChangeAspect="1"/>
        </xdr:cNvSpPr>
      </xdr:nvSpPr>
      <xdr:spPr>
        <a:xfrm>
          <a:off x="1588770" y="461010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163830</xdr:rowOff>
    </xdr:to>
    <xdr:sp>
      <xdr:nvSpPr>
        <xdr:cNvPr id="16873" name="图片 2"/>
        <xdr:cNvSpPr>
          <a:spLocks noChangeAspect="1"/>
        </xdr:cNvSpPr>
      </xdr:nvSpPr>
      <xdr:spPr>
        <a:xfrm>
          <a:off x="1588770" y="461010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22225</xdr:rowOff>
    </xdr:to>
    <xdr:sp>
      <xdr:nvSpPr>
        <xdr:cNvPr id="16874" name="图片 1"/>
        <xdr:cNvSpPr>
          <a:spLocks noChangeAspect="1"/>
        </xdr:cNvSpPr>
      </xdr:nvSpPr>
      <xdr:spPr>
        <a:xfrm>
          <a:off x="1980565" y="461010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22225</xdr:rowOff>
    </xdr:to>
    <xdr:sp>
      <xdr:nvSpPr>
        <xdr:cNvPr id="16875" name="图片 1"/>
        <xdr:cNvSpPr>
          <a:spLocks noChangeAspect="1"/>
        </xdr:cNvSpPr>
      </xdr:nvSpPr>
      <xdr:spPr>
        <a:xfrm>
          <a:off x="1980565" y="461010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22225</xdr:rowOff>
    </xdr:to>
    <xdr:sp>
      <xdr:nvSpPr>
        <xdr:cNvPr id="16876" name="图片 1"/>
        <xdr:cNvSpPr>
          <a:spLocks noChangeAspect="1"/>
        </xdr:cNvSpPr>
      </xdr:nvSpPr>
      <xdr:spPr>
        <a:xfrm>
          <a:off x="1980565" y="461010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22225</xdr:rowOff>
    </xdr:to>
    <xdr:sp>
      <xdr:nvSpPr>
        <xdr:cNvPr id="16877" name="图片 1"/>
        <xdr:cNvSpPr>
          <a:spLocks noChangeAspect="1"/>
        </xdr:cNvSpPr>
      </xdr:nvSpPr>
      <xdr:spPr>
        <a:xfrm>
          <a:off x="1980565" y="461010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22225</xdr:rowOff>
    </xdr:to>
    <xdr:sp>
      <xdr:nvSpPr>
        <xdr:cNvPr id="16878" name="图片 2"/>
        <xdr:cNvSpPr>
          <a:spLocks noChangeAspect="1"/>
        </xdr:cNvSpPr>
      </xdr:nvSpPr>
      <xdr:spPr>
        <a:xfrm>
          <a:off x="1588770" y="461010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79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6880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81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82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1636395</xdr:colOff>
      <xdr:row>115</xdr:row>
      <xdr:rowOff>164465</xdr:rowOff>
    </xdr:to>
    <xdr:sp>
      <xdr:nvSpPr>
        <xdr:cNvPr id="16883" name="图片 1"/>
        <xdr:cNvSpPr>
          <a:spLocks noChangeAspect="1"/>
        </xdr:cNvSpPr>
      </xdr:nvSpPr>
      <xdr:spPr>
        <a:xfrm>
          <a:off x="1980565" y="461010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884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890905</xdr:colOff>
      <xdr:row>115</xdr:row>
      <xdr:rowOff>168275</xdr:rowOff>
    </xdr:to>
    <xdr:sp>
      <xdr:nvSpPr>
        <xdr:cNvPr id="16885" name="图片 2"/>
        <xdr:cNvSpPr>
          <a:spLocks noChangeAspect="1"/>
        </xdr:cNvSpPr>
      </xdr:nvSpPr>
      <xdr:spPr>
        <a:xfrm>
          <a:off x="1588770" y="461010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886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887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888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168275</xdr:rowOff>
    </xdr:to>
    <xdr:sp>
      <xdr:nvSpPr>
        <xdr:cNvPr id="16889" name="图片 1"/>
        <xdr:cNvSpPr>
          <a:spLocks noChangeAspect="1"/>
        </xdr:cNvSpPr>
      </xdr:nvSpPr>
      <xdr:spPr>
        <a:xfrm>
          <a:off x="1980565" y="461010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1676400</xdr:colOff>
      <xdr:row>115</xdr:row>
      <xdr:rowOff>163830</xdr:rowOff>
    </xdr:to>
    <xdr:sp>
      <xdr:nvSpPr>
        <xdr:cNvPr id="16890" name="图片 1"/>
        <xdr:cNvSpPr>
          <a:spLocks noChangeAspect="1"/>
        </xdr:cNvSpPr>
      </xdr:nvSpPr>
      <xdr:spPr>
        <a:xfrm>
          <a:off x="1980565" y="461010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1760855</xdr:colOff>
      <xdr:row>115</xdr:row>
      <xdr:rowOff>53975</xdr:rowOff>
    </xdr:to>
    <xdr:sp>
      <xdr:nvSpPr>
        <xdr:cNvPr id="16891" name="图片 1"/>
        <xdr:cNvSpPr>
          <a:spLocks noChangeAspect="1"/>
        </xdr:cNvSpPr>
      </xdr:nvSpPr>
      <xdr:spPr>
        <a:xfrm>
          <a:off x="1981200" y="461010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16892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114</xdr:row>
      <xdr:rowOff>0</xdr:rowOff>
    </xdr:from>
    <xdr:to>
      <xdr:col>2</xdr:col>
      <xdr:colOff>1684655</xdr:colOff>
      <xdr:row>115</xdr:row>
      <xdr:rowOff>53975</xdr:rowOff>
    </xdr:to>
    <xdr:sp>
      <xdr:nvSpPr>
        <xdr:cNvPr id="16893" name="图片 1"/>
        <xdr:cNvSpPr>
          <a:spLocks noChangeAspect="1"/>
        </xdr:cNvSpPr>
      </xdr:nvSpPr>
      <xdr:spPr>
        <a:xfrm>
          <a:off x="1942465" y="461010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894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895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896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6897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898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6899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932815</xdr:colOff>
      <xdr:row>115</xdr:row>
      <xdr:rowOff>63500</xdr:rowOff>
    </xdr:to>
    <xdr:sp>
      <xdr:nvSpPr>
        <xdr:cNvPr id="16900" name="图片 1"/>
        <xdr:cNvSpPr>
          <a:spLocks noChangeAspect="1"/>
        </xdr:cNvSpPr>
      </xdr:nvSpPr>
      <xdr:spPr>
        <a:xfrm>
          <a:off x="1618615" y="461010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1760855</xdr:colOff>
      <xdr:row>115</xdr:row>
      <xdr:rowOff>53975</xdr:rowOff>
    </xdr:to>
    <xdr:sp>
      <xdr:nvSpPr>
        <xdr:cNvPr id="16901" name="图片 1"/>
        <xdr:cNvSpPr>
          <a:spLocks noChangeAspect="1"/>
        </xdr:cNvSpPr>
      </xdr:nvSpPr>
      <xdr:spPr>
        <a:xfrm>
          <a:off x="1981200" y="461010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16902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114</xdr:row>
      <xdr:rowOff>0</xdr:rowOff>
    </xdr:from>
    <xdr:to>
      <xdr:col>2</xdr:col>
      <xdr:colOff>1684655</xdr:colOff>
      <xdr:row>115</xdr:row>
      <xdr:rowOff>53975</xdr:rowOff>
    </xdr:to>
    <xdr:sp>
      <xdr:nvSpPr>
        <xdr:cNvPr id="16903" name="图片 1"/>
        <xdr:cNvSpPr>
          <a:spLocks noChangeAspect="1"/>
        </xdr:cNvSpPr>
      </xdr:nvSpPr>
      <xdr:spPr>
        <a:xfrm>
          <a:off x="1942465" y="461010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04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05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06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6907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08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6909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932815</xdr:colOff>
      <xdr:row>115</xdr:row>
      <xdr:rowOff>63500</xdr:rowOff>
    </xdr:to>
    <xdr:sp>
      <xdr:nvSpPr>
        <xdr:cNvPr id="16910" name="图片 1"/>
        <xdr:cNvSpPr>
          <a:spLocks noChangeAspect="1"/>
        </xdr:cNvSpPr>
      </xdr:nvSpPr>
      <xdr:spPr>
        <a:xfrm>
          <a:off x="1618615" y="461010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1760855</xdr:colOff>
      <xdr:row>115</xdr:row>
      <xdr:rowOff>53975</xdr:rowOff>
    </xdr:to>
    <xdr:sp>
      <xdr:nvSpPr>
        <xdr:cNvPr id="16911" name="图片 1"/>
        <xdr:cNvSpPr>
          <a:spLocks noChangeAspect="1"/>
        </xdr:cNvSpPr>
      </xdr:nvSpPr>
      <xdr:spPr>
        <a:xfrm>
          <a:off x="1981200" y="461010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16912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114</xdr:row>
      <xdr:rowOff>0</xdr:rowOff>
    </xdr:from>
    <xdr:to>
      <xdr:col>2</xdr:col>
      <xdr:colOff>1684655</xdr:colOff>
      <xdr:row>115</xdr:row>
      <xdr:rowOff>53975</xdr:rowOff>
    </xdr:to>
    <xdr:sp>
      <xdr:nvSpPr>
        <xdr:cNvPr id="16913" name="图片 1"/>
        <xdr:cNvSpPr>
          <a:spLocks noChangeAspect="1"/>
        </xdr:cNvSpPr>
      </xdr:nvSpPr>
      <xdr:spPr>
        <a:xfrm>
          <a:off x="1942465" y="461010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14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15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16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6917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1676400</xdr:colOff>
      <xdr:row>115</xdr:row>
      <xdr:rowOff>53975</xdr:rowOff>
    </xdr:to>
    <xdr:sp>
      <xdr:nvSpPr>
        <xdr:cNvPr id="16918" name="图片 1"/>
        <xdr:cNvSpPr>
          <a:spLocks noChangeAspect="1"/>
        </xdr:cNvSpPr>
      </xdr:nvSpPr>
      <xdr:spPr>
        <a:xfrm>
          <a:off x="1981200" y="461010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6919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932815</xdr:colOff>
      <xdr:row>115</xdr:row>
      <xdr:rowOff>63500</xdr:rowOff>
    </xdr:to>
    <xdr:sp>
      <xdr:nvSpPr>
        <xdr:cNvPr id="16920" name="图片 1"/>
        <xdr:cNvSpPr>
          <a:spLocks noChangeAspect="1"/>
        </xdr:cNvSpPr>
      </xdr:nvSpPr>
      <xdr:spPr>
        <a:xfrm>
          <a:off x="1618615" y="461010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21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22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87630</xdr:rowOff>
    </xdr:to>
    <xdr:sp>
      <xdr:nvSpPr>
        <xdr:cNvPr id="16923" name="图片 2"/>
        <xdr:cNvSpPr>
          <a:spLocks noChangeAspect="1"/>
        </xdr:cNvSpPr>
      </xdr:nvSpPr>
      <xdr:spPr>
        <a:xfrm>
          <a:off x="4817745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68580</xdr:rowOff>
    </xdr:to>
    <xdr:sp>
      <xdr:nvSpPr>
        <xdr:cNvPr id="16924" name="图片 2"/>
        <xdr:cNvSpPr>
          <a:spLocks noChangeAspect="1"/>
        </xdr:cNvSpPr>
      </xdr:nvSpPr>
      <xdr:spPr>
        <a:xfrm>
          <a:off x="4817745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25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26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27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28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29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597535</xdr:colOff>
      <xdr:row>115</xdr:row>
      <xdr:rowOff>22225</xdr:rowOff>
    </xdr:to>
    <xdr:sp>
      <xdr:nvSpPr>
        <xdr:cNvPr id="16930" name="图片 2"/>
        <xdr:cNvSpPr>
          <a:spLocks noChangeAspect="1"/>
        </xdr:cNvSpPr>
      </xdr:nvSpPr>
      <xdr:spPr>
        <a:xfrm>
          <a:off x="4817745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597535</xdr:colOff>
      <xdr:row>115</xdr:row>
      <xdr:rowOff>22225</xdr:rowOff>
    </xdr:to>
    <xdr:sp>
      <xdr:nvSpPr>
        <xdr:cNvPr id="16931" name="图片 2"/>
        <xdr:cNvSpPr>
          <a:spLocks noChangeAspect="1"/>
        </xdr:cNvSpPr>
      </xdr:nvSpPr>
      <xdr:spPr>
        <a:xfrm>
          <a:off x="4817745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114</xdr:row>
      <xdr:rowOff>0</xdr:rowOff>
    </xdr:from>
    <xdr:to>
      <xdr:col>3</xdr:col>
      <xdr:colOff>991235</xdr:colOff>
      <xdr:row>115</xdr:row>
      <xdr:rowOff>22225</xdr:rowOff>
    </xdr:to>
    <xdr:sp>
      <xdr:nvSpPr>
        <xdr:cNvPr id="16932" name="图片 1"/>
        <xdr:cNvSpPr>
          <a:spLocks noChangeAspect="1"/>
        </xdr:cNvSpPr>
      </xdr:nvSpPr>
      <xdr:spPr>
        <a:xfrm>
          <a:off x="5209540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114</xdr:row>
      <xdr:rowOff>0</xdr:rowOff>
    </xdr:from>
    <xdr:to>
      <xdr:col>3</xdr:col>
      <xdr:colOff>991235</xdr:colOff>
      <xdr:row>115</xdr:row>
      <xdr:rowOff>22225</xdr:rowOff>
    </xdr:to>
    <xdr:sp>
      <xdr:nvSpPr>
        <xdr:cNvPr id="16933" name="图片 1"/>
        <xdr:cNvSpPr>
          <a:spLocks noChangeAspect="1"/>
        </xdr:cNvSpPr>
      </xdr:nvSpPr>
      <xdr:spPr>
        <a:xfrm>
          <a:off x="5209540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114</xdr:row>
      <xdr:rowOff>0</xdr:rowOff>
    </xdr:from>
    <xdr:to>
      <xdr:col>3</xdr:col>
      <xdr:colOff>991235</xdr:colOff>
      <xdr:row>115</xdr:row>
      <xdr:rowOff>22225</xdr:rowOff>
    </xdr:to>
    <xdr:sp>
      <xdr:nvSpPr>
        <xdr:cNvPr id="16934" name="图片 1"/>
        <xdr:cNvSpPr>
          <a:spLocks noChangeAspect="1"/>
        </xdr:cNvSpPr>
      </xdr:nvSpPr>
      <xdr:spPr>
        <a:xfrm>
          <a:off x="5209540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114</xdr:row>
      <xdr:rowOff>0</xdr:rowOff>
    </xdr:from>
    <xdr:to>
      <xdr:col>3</xdr:col>
      <xdr:colOff>991235</xdr:colOff>
      <xdr:row>115</xdr:row>
      <xdr:rowOff>22225</xdr:rowOff>
    </xdr:to>
    <xdr:sp>
      <xdr:nvSpPr>
        <xdr:cNvPr id="16935" name="图片 1"/>
        <xdr:cNvSpPr>
          <a:spLocks noChangeAspect="1"/>
        </xdr:cNvSpPr>
      </xdr:nvSpPr>
      <xdr:spPr>
        <a:xfrm>
          <a:off x="5209540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597535</xdr:colOff>
      <xdr:row>115</xdr:row>
      <xdr:rowOff>22225</xdr:rowOff>
    </xdr:to>
    <xdr:sp>
      <xdr:nvSpPr>
        <xdr:cNvPr id="16936" name="图片 2"/>
        <xdr:cNvSpPr>
          <a:spLocks noChangeAspect="1"/>
        </xdr:cNvSpPr>
      </xdr:nvSpPr>
      <xdr:spPr>
        <a:xfrm>
          <a:off x="4817745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1159510</xdr:colOff>
      <xdr:row>115</xdr:row>
      <xdr:rowOff>111760</xdr:rowOff>
    </xdr:to>
    <xdr:sp>
      <xdr:nvSpPr>
        <xdr:cNvPr id="16937" name="图片 2"/>
        <xdr:cNvSpPr>
          <a:spLocks noChangeAspect="1"/>
        </xdr:cNvSpPr>
      </xdr:nvSpPr>
      <xdr:spPr>
        <a:xfrm>
          <a:off x="4524375" y="461010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1074420</xdr:colOff>
      <xdr:row>115</xdr:row>
      <xdr:rowOff>53975</xdr:rowOff>
    </xdr:to>
    <xdr:sp>
      <xdr:nvSpPr>
        <xdr:cNvPr id="16938" name="图片 1"/>
        <xdr:cNvSpPr>
          <a:spLocks noChangeAspect="1"/>
        </xdr:cNvSpPr>
      </xdr:nvSpPr>
      <xdr:spPr>
        <a:xfrm>
          <a:off x="5210175" y="461010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114</xdr:row>
      <xdr:rowOff>0</xdr:rowOff>
    </xdr:from>
    <xdr:to>
      <xdr:col>4</xdr:col>
      <xdr:colOff>551815</xdr:colOff>
      <xdr:row>115</xdr:row>
      <xdr:rowOff>53975</xdr:rowOff>
    </xdr:to>
    <xdr:sp>
      <xdr:nvSpPr>
        <xdr:cNvPr id="16939" name="图片 2"/>
        <xdr:cNvSpPr>
          <a:spLocks noChangeAspect="1"/>
        </xdr:cNvSpPr>
      </xdr:nvSpPr>
      <xdr:spPr>
        <a:xfrm>
          <a:off x="6447790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114</xdr:row>
      <xdr:rowOff>0</xdr:rowOff>
    </xdr:from>
    <xdr:to>
      <xdr:col>3</xdr:col>
      <xdr:colOff>1037590</xdr:colOff>
      <xdr:row>115</xdr:row>
      <xdr:rowOff>53975</xdr:rowOff>
    </xdr:to>
    <xdr:sp>
      <xdr:nvSpPr>
        <xdr:cNvPr id="16940" name="图片 1"/>
        <xdr:cNvSpPr>
          <a:spLocks noChangeAspect="1"/>
        </xdr:cNvSpPr>
      </xdr:nvSpPr>
      <xdr:spPr>
        <a:xfrm>
          <a:off x="5171440" y="461010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41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42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43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114</xdr:row>
      <xdr:rowOff>0</xdr:rowOff>
    </xdr:from>
    <xdr:to>
      <xdr:col>4</xdr:col>
      <xdr:colOff>638175</xdr:colOff>
      <xdr:row>115</xdr:row>
      <xdr:rowOff>63500</xdr:rowOff>
    </xdr:to>
    <xdr:sp>
      <xdr:nvSpPr>
        <xdr:cNvPr id="16944" name="图片 1"/>
        <xdr:cNvSpPr>
          <a:spLocks noChangeAspect="1"/>
        </xdr:cNvSpPr>
      </xdr:nvSpPr>
      <xdr:spPr>
        <a:xfrm>
          <a:off x="6476365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45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114</xdr:row>
      <xdr:rowOff>0</xdr:rowOff>
    </xdr:from>
    <xdr:to>
      <xdr:col>4</xdr:col>
      <xdr:colOff>638175</xdr:colOff>
      <xdr:row>115</xdr:row>
      <xdr:rowOff>63500</xdr:rowOff>
    </xdr:to>
    <xdr:sp>
      <xdr:nvSpPr>
        <xdr:cNvPr id="16946" name="图片 1"/>
        <xdr:cNvSpPr>
          <a:spLocks noChangeAspect="1"/>
        </xdr:cNvSpPr>
      </xdr:nvSpPr>
      <xdr:spPr>
        <a:xfrm>
          <a:off x="6476365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609600</xdr:colOff>
      <xdr:row>115</xdr:row>
      <xdr:rowOff>63500</xdr:rowOff>
    </xdr:to>
    <xdr:sp>
      <xdr:nvSpPr>
        <xdr:cNvPr id="16947" name="图片 1"/>
        <xdr:cNvSpPr>
          <a:spLocks noChangeAspect="1"/>
        </xdr:cNvSpPr>
      </xdr:nvSpPr>
      <xdr:spPr>
        <a:xfrm>
          <a:off x="4847590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1074420</xdr:colOff>
      <xdr:row>115</xdr:row>
      <xdr:rowOff>53975</xdr:rowOff>
    </xdr:to>
    <xdr:sp>
      <xdr:nvSpPr>
        <xdr:cNvPr id="16948" name="图片 1"/>
        <xdr:cNvSpPr>
          <a:spLocks noChangeAspect="1"/>
        </xdr:cNvSpPr>
      </xdr:nvSpPr>
      <xdr:spPr>
        <a:xfrm>
          <a:off x="5210175" y="461010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114</xdr:row>
      <xdr:rowOff>0</xdr:rowOff>
    </xdr:from>
    <xdr:to>
      <xdr:col>4</xdr:col>
      <xdr:colOff>551815</xdr:colOff>
      <xdr:row>115</xdr:row>
      <xdr:rowOff>53975</xdr:rowOff>
    </xdr:to>
    <xdr:sp>
      <xdr:nvSpPr>
        <xdr:cNvPr id="16949" name="图片 2"/>
        <xdr:cNvSpPr>
          <a:spLocks noChangeAspect="1"/>
        </xdr:cNvSpPr>
      </xdr:nvSpPr>
      <xdr:spPr>
        <a:xfrm>
          <a:off x="6447790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114</xdr:row>
      <xdr:rowOff>0</xdr:rowOff>
    </xdr:from>
    <xdr:to>
      <xdr:col>3</xdr:col>
      <xdr:colOff>1037590</xdr:colOff>
      <xdr:row>115</xdr:row>
      <xdr:rowOff>53975</xdr:rowOff>
    </xdr:to>
    <xdr:sp>
      <xdr:nvSpPr>
        <xdr:cNvPr id="16950" name="图片 1"/>
        <xdr:cNvSpPr>
          <a:spLocks noChangeAspect="1"/>
        </xdr:cNvSpPr>
      </xdr:nvSpPr>
      <xdr:spPr>
        <a:xfrm>
          <a:off x="5171440" y="461010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51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52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53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114</xdr:row>
      <xdr:rowOff>0</xdr:rowOff>
    </xdr:from>
    <xdr:to>
      <xdr:col>4</xdr:col>
      <xdr:colOff>638175</xdr:colOff>
      <xdr:row>115</xdr:row>
      <xdr:rowOff>63500</xdr:rowOff>
    </xdr:to>
    <xdr:sp>
      <xdr:nvSpPr>
        <xdr:cNvPr id="16954" name="图片 1"/>
        <xdr:cNvSpPr>
          <a:spLocks noChangeAspect="1"/>
        </xdr:cNvSpPr>
      </xdr:nvSpPr>
      <xdr:spPr>
        <a:xfrm>
          <a:off x="6476365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114</xdr:row>
      <xdr:rowOff>0</xdr:rowOff>
    </xdr:from>
    <xdr:to>
      <xdr:col>3</xdr:col>
      <xdr:colOff>989965</xdr:colOff>
      <xdr:row>115</xdr:row>
      <xdr:rowOff>53975</xdr:rowOff>
    </xdr:to>
    <xdr:sp>
      <xdr:nvSpPr>
        <xdr:cNvPr id="16955" name="图片 1"/>
        <xdr:cNvSpPr>
          <a:spLocks noChangeAspect="1"/>
        </xdr:cNvSpPr>
      </xdr:nvSpPr>
      <xdr:spPr>
        <a:xfrm>
          <a:off x="52101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114</xdr:row>
      <xdr:rowOff>0</xdr:rowOff>
    </xdr:from>
    <xdr:to>
      <xdr:col>4</xdr:col>
      <xdr:colOff>638175</xdr:colOff>
      <xdr:row>115</xdr:row>
      <xdr:rowOff>63500</xdr:rowOff>
    </xdr:to>
    <xdr:sp>
      <xdr:nvSpPr>
        <xdr:cNvPr id="16956" name="图片 1"/>
        <xdr:cNvSpPr>
          <a:spLocks noChangeAspect="1"/>
        </xdr:cNvSpPr>
      </xdr:nvSpPr>
      <xdr:spPr>
        <a:xfrm>
          <a:off x="6476365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609600</xdr:colOff>
      <xdr:row>115</xdr:row>
      <xdr:rowOff>63500</xdr:rowOff>
    </xdr:to>
    <xdr:sp>
      <xdr:nvSpPr>
        <xdr:cNvPr id="16957" name="图片 1"/>
        <xdr:cNvSpPr>
          <a:spLocks noChangeAspect="1"/>
        </xdr:cNvSpPr>
      </xdr:nvSpPr>
      <xdr:spPr>
        <a:xfrm>
          <a:off x="4847590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114</xdr:row>
      <xdr:rowOff>0</xdr:rowOff>
    </xdr:from>
    <xdr:to>
      <xdr:col>3</xdr:col>
      <xdr:colOff>591185</xdr:colOff>
      <xdr:row>115</xdr:row>
      <xdr:rowOff>63500</xdr:rowOff>
    </xdr:to>
    <xdr:sp>
      <xdr:nvSpPr>
        <xdr:cNvPr id="16958" name="图片 1"/>
        <xdr:cNvSpPr>
          <a:spLocks noChangeAspect="1"/>
        </xdr:cNvSpPr>
      </xdr:nvSpPr>
      <xdr:spPr>
        <a:xfrm>
          <a:off x="4846955" y="461010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114</xdr:row>
      <xdr:rowOff>0</xdr:rowOff>
    </xdr:from>
    <xdr:to>
      <xdr:col>3</xdr:col>
      <xdr:colOff>591185</xdr:colOff>
      <xdr:row>115</xdr:row>
      <xdr:rowOff>63500</xdr:rowOff>
    </xdr:to>
    <xdr:sp>
      <xdr:nvSpPr>
        <xdr:cNvPr id="16959" name="图片 1"/>
        <xdr:cNvSpPr>
          <a:spLocks noChangeAspect="1"/>
        </xdr:cNvSpPr>
      </xdr:nvSpPr>
      <xdr:spPr>
        <a:xfrm>
          <a:off x="4846955" y="461010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591185</xdr:colOff>
      <xdr:row>115</xdr:row>
      <xdr:rowOff>65405</xdr:rowOff>
    </xdr:to>
    <xdr:sp>
      <xdr:nvSpPr>
        <xdr:cNvPr id="16960" name="图片 2"/>
        <xdr:cNvSpPr>
          <a:spLocks noChangeAspect="1"/>
        </xdr:cNvSpPr>
      </xdr:nvSpPr>
      <xdr:spPr>
        <a:xfrm>
          <a:off x="4819015" y="461010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601345</xdr:colOff>
      <xdr:row>115</xdr:row>
      <xdr:rowOff>65405</xdr:rowOff>
    </xdr:to>
    <xdr:sp>
      <xdr:nvSpPr>
        <xdr:cNvPr id="16961" name="图片 2"/>
        <xdr:cNvSpPr>
          <a:spLocks noChangeAspect="1"/>
        </xdr:cNvSpPr>
      </xdr:nvSpPr>
      <xdr:spPr>
        <a:xfrm>
          <a:off x="6448425" y="461010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87630</xdr:rowOff>
    </xdr:to>
    <xdr:sp>
      <xdr:nvSpPr>
        <xdr:cNvPr id="16962" name="图片 2"/>
        <xdr:cNvSpPr>
          <a:spLocks noChangeAspect="1"/>
        </xdr:cNvSpPr>
      </xdr:nvSpPr>
      <xdr:spPr>
        <a:xfrm>
          <a:off x="4817745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68580</xdr:rowOff>
    </xdr:to>
    <xdr:sp>
      <xdr:nvSpPr>
        <xdr:cNvPr id="16963" name="图片 2"/>
        <xdr:cNvSpPr>
          <a:spLocks noChangeAspect="1"/>
        </xdr:cNvSpPr>
      </xdr:nvSpPr>
      <xdr:spPr>
        <a:xfrm>
          <a:off x="4817745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64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65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66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87630</xdr:rowOff>
    </xdr:to>
    <xdr:sp>
      <xdr:nvSpPr>
        <xdr:cNvPr id="16967" name="图片 2"/>
        <xdr:cNvSpPr>
          <a:spLocks noChangeAspect="1"/>
        </xdr:cNvSpPr>
      </xdr:nvSpPr>
      <xdr:spPr>
        <a:xfrm>
          <a:off x="4817745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68580</xdr:rowOff>
    </xdr:to>
    <xdr:sp>
      <xdr:nvSpPr>
        <xdr:cNvPr id="16968" name="图片 2"/>
        <xdr:cNvSpPr>
          <a:spLocks noChangeAspect="1"/>
        </xdr:cNvSpPr>
      </xdr:nvSpPr>
      <xdr:spPr>
        <a:xfrm>
          <a:off x="4817745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69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70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71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69215</xdr:rowOff>
    </xdr:to>
    <xdr:sp>
      <xdr:nvSpPr>
        <xdr:cNvPr id="16972" name="图片 2"/>
        <xdr:cNvSpPr>
          <a:spLocks noChangeAspect="1"/>
        </xdr:cNvSpPr>
      </xdr:nvSpPr>
      <xdr:spPr>
        <a:xfrm>
          <a:off x="4817745" y="461010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87630</xdr:rowOff>
    </xdr:to>
    <xdr:sp>
      <xdr:nvSpPr>
        <xdr:cNvPr id="16973" name="图片 2"/>
        <xdr:cNvSpPr>
          <a:spLocks noChangeAspect="1"/>
        </xdr:cNvSpPr>
      </xdr:nvSpPr>
      <xdr:spPr>
        <a:xfrm>
          <a:off x="4817745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68580</xdr:rowOff>
    </xdr:to>
    <xdr:sp>
      <xdr:nvSpPr>
        <xdr:cNvPr id="16974" name="图片 2"/>
        <xdr:cNvSpPr>
          <a:spLocks noChangeAspect="1"/>
        </xdr:cNvSpPr>
      </xdr:nvSpPr>
      <xdr:spPr>
        <a:xfrm>
          <a:off x="4817745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75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76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114</xdr:row>
      <xdr:rowOff>0</xdr:rowOff>
    </xdr:from>
    <xdr:to>
      <xdr:col>4</xdr:col>
      <xdr:colOff>596265</xdr:colOff>
      <xdr:row>115</xdr:row>
      <xdr:rowOff>78740</xdr:rowOff>
    </xdr:to>
    <xdr:sp>
      <xdr:nvSpPr>
        <xdr:cNvPr id="16977" name="图片 2"/>
        <xdr:cNvSpPr>
          <a:spLocks noChangeAspect="1"/>
        </xdr:cNvSpPr>
      </xdr:nvSpPr>
      <xdr:spPr>
        <a:xfrm>
          <a:off x="6448425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78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114</xdr:row>
      <xdr:rowOff>0</xdr:rowOff>
    </xdr:from>
    <xdr:to>
      <xdr:col>3</xdr:col>
      <xdr:colOff>595630</xdr:colOff>
      <xdr:row>115</xdr:row>
      <xdr:rowOff>139700</xdr:rowOff>
    </xdr:to>
    <xdr:sp>
      <xdr:nvSpPr>
        <xdr:cNvPr id="16979" name="图片 2"/>
        <xdr:cNvSpPr>
          <a:spLocks noChangeAspect="1"/>
        </xdr:cNvSpPr>
      </xdr:nvSpPr>
      <xdr:spPr>
        <a:xfrm>
          <a:off x="4817745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16980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16981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87630</xdr:rowOff>
    </xdr:to>
    <xdr:sp>
      <xdr:nvSpPr>
        <xdr:cNvPr id="16982" name="图片 2"/>
        <xdr:cNvSpPr>
          <a:spLocks noChangeAspect="1"/>
        </xdr:cNvSpPr>
      </xdr:nvSpPr>
      <xdr:spPr>
        <a:xfrm>
          <a:off x="1588770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68580</xdr:rowOff>
    </xdr:to>
    <xdr:sp>
      <xdr:nvSpPr>
        <xdr:cNvPr id="16983" name="图片 2"/>
        <xdr:cNvSpPr>
          <a:spLocks noChangeAspect="1"/>
        </xdr:cNvSpPr>
      </xdr:nvSpPr>
      <xdr:spPr>
        <a:xfrm>
          <a:off x="1588770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16984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16985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16986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16987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16988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1160145</xdr:colOff>
      <xdr:row>115</xdr:row>
      <xdr:rowOff>111760</xdr:rowOff>
    </xdr:to>
    <xdr:sp>
      <xdr:nvSpPr>
        <xdr:cNvPr id="16989" name="图片 2"/>
        <xdr:cNvSpPr>
          <a:spLocks noChangeAspect="1"/>
        </xdr:cNvSpPr>
      </xdr:nvSpPr>
      <xdr:spPr>
        <a:xfrm>
          <a:off x="1295400" y="461010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990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699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6992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6993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699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699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699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699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699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6999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981075</xdr:colOff>
      <xdr:row>115</xdr:row>
      <xdr:rowOff>166370</xdr:rowOff>
    </xdr:to>
    <xdr:sp>
      <xdr:nvSpPr>
        <xdr:cNvPr id="17000" name="图片 1"/>
        <xdr:cNvSpPr>
          <a:spLocks noChangeAspect="1"/>
        </xdr:cNvSpPr>
      </xdr:nvSpPr>
      <xdr:spPr>
        <a:xfrm>
          <a:off x="197040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7001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7002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003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004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7005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006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007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008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7009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7010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7011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012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17013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17014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015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7016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168275</xdr:rowOff>
    </xdr:to>
    <xdr:sp>
      <xdr:nvSpPr>
        <xdr:cNvPr id="17017" name="图片 1"/>
        <xdr:cNvSpPr>
          <a:spLocks noChangeAspect="1"/>
        </xdr:cNvSpPr>
      </xdr:nvSpPr>
      <xdr:spPr>
        <a:xfrm>
          <a:off x="1944370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018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019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020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7021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022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023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7024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025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026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2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028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029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3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3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3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3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3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3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036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037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038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039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040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54610</xdr:rowOff>
    </xdr:to>
    <xdr:sp>
      <xdr:nvSpPr>
        <xdr:cNvPr id="17041" name="图片 1"/>
        <xdr:cNvSpPr>
          <a:spLocks noChangeAspect="1"/>
        </xdr:cNvSpPr>
      </xdr:nvSpPr>
      <xdr:spPr>
        <a:xfrm>
          <a:off x="198056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17042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4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4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4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4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4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4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4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5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5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5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5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5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167640</xdr:rowOff>
    </xdr:to>
    <xdr:sp>
      <xdr:nvSpPr>
        <xdr:cNvPr id="17055" name="图片 1"/>
        <xdr:cNvSpPr>
          <a:spLocks noChangeAspect="1"/>
        </xdr:cNvSpPr>
      </xdr:nvSpPr>
      <xdr:spPr>
        <a:xfrm>
          <a:off x="198056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17056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17057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5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5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6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06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17062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17063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7064" name="图片 1"/>
        <xdr:cNvSpPr>
          <a:spLocks noChangeAspect="1"/>
        </xdr:cNvSpPr>
      </xdr:nvSpPr>
      <xdr:spPr>
        <a:xfrm>
          <a:off x="198056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7065" name="图片 1"/>
        <xdr:cNvSpPr>
          <a:spLocks noChangeAspect="1"/>
        </xdr:cNvSpPr>
      </xdr:nvSpPr>
      <xdr:spPr>
        <a:xfrm>
          <a:off x="1944370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923925</xdr:colOff>
      <xdr:row>115</xdr:row>
      <xdr:rowOff>59690</xdr:rowOff>
    </xdr:to>
    <xdr:sp>
      <xdr:nvSpPr>
        <xdr:cNvPr id="17066" name="图片 1"/>
        <xdr:cNvSpPr>
          <a:spLocks noChangeAspect="1"/>
        </xdr:cNvSpPr>
      </xdr:nvSpPr>
      <xdr:spPr>
        <a:xfrm>
          <a:off x="195262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7067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7068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7069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070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7071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072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073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074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7075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7076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077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078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7079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7080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08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082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083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084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085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7086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087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088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08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09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091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092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09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094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09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09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7097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09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09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0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0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10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10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10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10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10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10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0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7109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1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11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1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11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7114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7115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11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117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1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11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2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2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2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2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2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2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2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2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2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2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3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3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132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3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3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3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3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7137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13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13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4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7141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4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4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4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4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4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4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14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14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15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15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15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6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6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6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6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6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6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16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7167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6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169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170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17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17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17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17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17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17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177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7178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179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180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181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182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183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184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7185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186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7187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8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8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9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9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9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9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19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7195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9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197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19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19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7200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7201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20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203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0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205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0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0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0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20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21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7211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1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1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1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1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1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21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1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219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2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2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2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22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224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2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2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2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28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2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7230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231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232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3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7234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3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3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3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3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3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4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241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242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4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24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4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4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4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4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249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5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5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25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25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25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5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5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5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5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25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26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26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62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63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6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26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7266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6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26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26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7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7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7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7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27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276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27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278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279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280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28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28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28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28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28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28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287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7288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289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7290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291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292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7293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294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295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296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297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298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299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7300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301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302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7303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0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0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0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0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0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0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1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31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312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7313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7314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31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7316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31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7318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1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32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2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2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2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2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7325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2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2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2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2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3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3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33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3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3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3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3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7337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3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3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4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4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34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4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4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4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34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347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17348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349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350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351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352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35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5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7355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5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5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35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7359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7360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361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362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363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364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163830</xdr:rowOff>
    </xdr:to>
    <xdr:sp>
      <xdr:nvSpPr>
        <xdr:cNvPr id="17365" name="图片 1"/>
        <xdr:cNvSpPr>
          <a:spLocks noChangeAspect="1"/>
        </xdr:cNvSpPr>
      </xdr:nvSpPr>
      <xdr:spPr>
        <a:xfrm>
          <a:off x="198056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66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367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36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369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70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371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37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37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37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37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37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37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981075</xdr:colOff>
      <xdr:row>115</xdr:row>
      <xdr:rowOff>166370</xdr:rowOff>
    </xdr:to>
    <xdr:sp>
      <xdr:nvSpPr>
        <xdr:cNvPr id="17378" name="图片 1"/>
        <xdr:cNvSpPr>
          <a:spLocks noChangeAspect="1"/>
        </xdr:cNvSpPr>
      </xdr:nvSpPr>
      <xdr:spPr>
        <a:xfrm>
          <a:off x="197040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7379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7380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381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382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7383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384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385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386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7387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7388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7389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390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17391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177800</xdr:rowOff>
    </xdr:to>
    <xdr:sp>
      <xdr:nvSpPr>
        <xdr:cNvPr id="17392" name="图片 1"/>
        <xdr:cNvSpPr>
          <a:spLocks noChangeAspect="1"/>
        </xdr:cNvSpPr>
      </xdr:nvSpPr>
      <xdr:spPr>
        <a:xfrm>
          <a:off x="1617980" y="461010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17393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394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7395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168275</xdr:rowOff>
    </xdr:to>
    <xdr:sp>
      <xdr:nvSpPr>
        <xdr:cNvPr id="17396" name="图片 1"/>
        <xdr:cNvSpPr>
          <a:spLocks noChangeAspect="1"/>
        </xdr:cNvSpPr>
      </xdr:nvSpPr>
      <xdr:spPr>
        <a:xfrm>
          <a:off x="1944370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397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398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399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7400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401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402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7403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404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405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0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407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408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0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1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1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1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1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1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415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416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417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418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419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54610</xdr:rowOff>
    </xdr:to>
    <xdr:sp>
      <xdr:nvSpPr>
        <xdr:cNvPr id="17420" name="图片 1"/>
        <xdr:cNvSpPr>
          <a:spLocks noChangeAspect="1"/>
        </xdr:cNvSpPr>
      </xdr:nvSpPr>
      <xdr:spPr>
        <a:xfrm>
          <a:off x="198056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17421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2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3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3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3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3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167640</xdr:rowOff>
    </xdr:to>
    <xdr:sp>
      <xdr:nvSpPr>
        <xdr:cNvPr id="17434" name="图片 1"/>
        <xdr:cNvSpPr>
          <a:spLocks noChangeAspect="1"/>
        </xdr:cNvSpPr>
      </xdr:nvSpPr>
      <xdr:spPr>
        <a:xfrm>
          <a:off x="198056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17435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17436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3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3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3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44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17441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17442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7443" name="图片 1"/>
        <xdr:cNvSpPr>
          <a:spLocks noChangeAspect="1"/>
        </xdr:cNvSpPr>
      </xdr:nvSpPr>
      <xdr:spPr>
        <a:xfrm>
          <a:off x="198056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7444" name="图片 1"/>
        <xdr:cNvSpPr>
          <a:spLocks noChangeAspect="1"/>
        </xdr:cNvSpPr>
      </xdr:nvSpPr>
      <xdr:spPr>
        <a:xfrm>
          <a:off x="1944370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923925</xdr:colOff>
      <xdr:row>115</xdr:row>
      <xdr:rowOff>59690</xdr:rowOff>
    </xdr:to>
    <xdr:sp>
      <xdr:nvSpPr>
        <xdr:cNvPr id="17445" name="图片 1"/>
        <xdr:cNvSpPr>
          <a:spLocks noChangeAspect="1"/>
        </xdr:cNvSpPr>
      </xdr:nvSpPr>
      <xdr:spPr>
        <a:xfrm>
          <a:off x="195262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7446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7447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7448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179705</xdr:rowOff>
    </xdr:to>
    <xdr:sp>
      <xdr:nvSpPr>
        <xdr:cNvPr id="17449" name="图片 2"/>
        <xdr:cNvSpPr>
          <a:spLocks noChangeAspect="1"/>
        </xdr:cNvSpPr>
      </xdr:nvSpPr>
      <xdr:spPr>
        <a:xfrm>
          <a:off x="4819650" y="461010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450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7451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452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453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454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7455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7456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457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458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7459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7460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46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462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463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464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465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7466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467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468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46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47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471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472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47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474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47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47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7477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47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47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48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48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48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48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48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48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48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48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48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7489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49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49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49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49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7494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7495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49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497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49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49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0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0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0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0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0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0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0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0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0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0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1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1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512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1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1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1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1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7517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51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51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2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7521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2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2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2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2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2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2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52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52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53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53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3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4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4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4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4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4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4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4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182880</xdr:rowOff>
    </xdr:to>
    <xdr:sp>
      <xdr:nvSpPr>
        <xdr:cNvPr id="17547" name="图片 2"/>
        <xdr:cNvSpPr>
          <a:spLocks noChangeAspect="1"/>
        </xdr:cNvSpPr>
      </xdr:nvSpPr>
      <xdr:spPr>
        <a:xfrm>
          <a:off x="1588770" y="461010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7548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4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550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551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55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55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554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55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55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557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558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7559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560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561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562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563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564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565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7566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567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7568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6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7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7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7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7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7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57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7576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7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578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7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58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7581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7582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58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584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8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58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8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8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8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9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9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7592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9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9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9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9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59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59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59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600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0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0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0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604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605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0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0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08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09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61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7611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612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613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1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7615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1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1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1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1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2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2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622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62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2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625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2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2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2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2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630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3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3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63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63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63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63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63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63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63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64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182880</xdr:rowOff>
    </xdr:to>
    <xdr:sp>
      <xdr:nvSpPr>
        <xdr:cNvPr id="17641" name="图片 2"/>
        <xdr:cNvSpPr>
          <a:spLocks noChangeAspect="1"/>
        </xdr:cNvSpPr>
      </xdr:nvSpPr>
      <xdr:spPr>
        <a:xfrm>
          <a:off x="1588770" y="461010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64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64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4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4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4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64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7648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4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650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651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5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5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5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5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5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5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658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65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660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661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662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66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664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66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66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667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668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669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7670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671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7672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673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7674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7675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676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677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678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679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680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681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7682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683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684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7685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8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8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8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8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9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9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69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69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694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183515</xdr:rowOff>
    </xdr:to>
    <xdr:sp>
      <xdr:nvSpPr>
        <xdr:cNvPr id="17695" name="图片 2"/>
        <xdr:cNvSpPr>
          <a:spLocks noChangeAspect="1"/>
        </xdr:cNvSpPr>
      </xdr:nvSpPr>
      <xdr:spPr>
        <a:xfrm>
          <a:off x="1588770" y="461010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7696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7697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69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7699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70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7701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0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703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0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0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0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0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7708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0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1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1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71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71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1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71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1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1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1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1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7720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2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2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2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2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772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2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2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2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72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73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17731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732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733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734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735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73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3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7738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3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4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774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7742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7743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744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745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746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747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163830</xdr:rowOff>
    </xdr:to>
    <xdr:sp>
      <xdr:nvSpPr>
        <xdr:cNvPr id="17748" name="图片 1"/>
        <xdr:cNvSpPr>
          <a:spLocks noChangeAspect="1"/>
        </xdr:cNvSpPr>
      </xdr:nvSpPr>
      <xdr:spPr>
        <a:xfrm>
          <a:off x="198056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749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750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75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752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753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754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5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5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5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5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5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760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6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7762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6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76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923925</xdr:colOff>
      <xdr:row>115</xdr:row>
      <xdr:rowOff>59690</xdr:rowOff>
    </xdr:to>
    <xdr:sp>
      <xdr:nvSpPr>
        <xdr:cNvPr id="17765" name="图片 1"/>
        <xdr:cNvSpPr>
          <a:spLocks noChangeAspect="1"/>
        </xdr:cNvSpPr>
      </xdr:nvSpPr>
      <xdr:spPr>
        <a:xfrm>
          <a:off x="195262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7766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76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76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76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77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771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772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77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774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77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77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7777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77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77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78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78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78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78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78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78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78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78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78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7789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79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79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79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79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7794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7795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79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797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79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79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0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0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0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80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80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0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0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0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0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0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81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1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812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1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1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1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1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7817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81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81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2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7821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2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2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2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2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2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2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82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782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783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783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783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84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84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4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4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4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4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84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178435</xdr:rowOff>
    </xdr:to>
    <xdr:sp>
      <xdr:nvSpPr>
        <xdr:cNvPr id="17847" name="图片 1"/>
        <xdr:cNvSpPr>
          <a:spLocks noChangeAspect="1"/>
        </xdr:cNvSpPr>
      </xdr:nvSpPr>
      <xdr:spPr>
        <a:xfrm>
          <a:off x="1981200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4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7849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850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85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85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85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85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85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85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7857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7858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859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7860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861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862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863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7864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7865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7866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7867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6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6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7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7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7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7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7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7875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87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7877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87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7879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88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7881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88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88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884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885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886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7887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788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889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890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89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981075</xdr:colOff>
      <xdr:row>115</xdr:row>
      <xdr:rowOff>166370</xdr:rowOff>
    </xdr:to>
    <xdr:sp>
      <xdr:nvSpPr>
        <xdr:cNvPr id="17892" name="图片 1"/>
        <xdr:cNvSpPr>
          <a:spLocks noChangeAspect="1"/>
        </xdr:cNvSpPr>
      </xdr:nvSpPr>
      <xdr:spPr>
        <a:xfrm>
          <a:off x="197040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7893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7894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895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896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7897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898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899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900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7901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7902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7903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904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17905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17906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7907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7908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168275</xdr:rowOff>
    </xdr:to>
    <xdr:sp>
      <xdr:nvSpPr>
        <xdr:cNvPr id="17909" name="图片 1"/>
        <xdr:cNvSpPr>
          <a:spLocks noChangeAspect="1"/>
        </xdr:cNvSpPr>
      </xdr:nvSpPr>
      <xdr:spPr>
        <a:xfrm>
          <a:off x="1944370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910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911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7912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7913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914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915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7916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917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918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1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7920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7921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2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2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2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2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2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2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928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929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930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931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7932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54610</xdr:rowOff>
    </xdr:to>
    <xdr:sp>
      <xdr:nvSpPr>
        <xdr:cNvPr id="17933" name="图片 1"/>
        <xdr:cNvSpPr>
          <a:spLocks noChangeAspect="1"/>
        </xdr:cNvSpPr>
      </xdr:nvSpPr>
      <xdr:spPr>
        <a:xfrm>
          <a:off x="198056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17934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3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3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3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3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3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4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4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4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4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4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4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4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167640</xdr:rowOff>
    </xdr:to>
    <xdr:sp>
      <xdr:nvSpPr>
        <xdr:cNvPr id="17947" name="图片 1"/>
        <xdr:cNvSpPr>
          <a:spLocks noChangeAspect="1"/>
        </xdr:cNvSpPr>
      </xdr:nvSpPr>
      <xdr:spPr>
        <a:xfrm>
          <a:off x="198056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17948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17949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5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5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5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795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17954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17955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7956" name="图片 1"/>
        <xdr:cNvSpPr>
          <a:spLocks noChangeAspect="1"/>
        </xdr:cNvSpPr>
      </xdr:nvSpPr>
      <xdr:spPr>
        <a:xfrm>
          <a:off x="198056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7957" name="图片 1"/>
        <xdr:cNvSpPr>
          <a:spLocks noChangeAspect="1"/>
        </xdr:cNvSpPr>
      </xdr:nvSpPr>
      <xdr:spPr>
        <a:xfrm>
          <a:off x="1944370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923925</xdr:colOff>
      <xdr:row>115</xdr:row>
      <xdr:rowOff>59690</xdr:rowOff>
    </xdr:to>
    <xdr:sp>
      <xdr:nvSpPr>
        <xdr:cNvPr id="17958" name="图片 1"/>
        <xdr:cNvSpPr>
          <a:spLocks noChangeAspect="1"/>
        </xdr:cNvSpPr>
      </xdr:nvSpPr>
      <xdr:spPr>
        <a:xfrm>
          <a:off x="195262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7959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7960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7961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962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7963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964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965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966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7967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7968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969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7970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7971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7972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973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974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7975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976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7977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7978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7979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7980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98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798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7983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984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98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7986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98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798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7989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99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99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99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799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994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7995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99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99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998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7999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0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8001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0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003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0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00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8006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8007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00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009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1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01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1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1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1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1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1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1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1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1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2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2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2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2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024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2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2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2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2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8029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030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031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3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8033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3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3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3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3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3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3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040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041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4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043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4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4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4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4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048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4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5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5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5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5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5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5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5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5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05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8059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6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061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062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06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064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06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06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067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068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069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8070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071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072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073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074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075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076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8077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078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8079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8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8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8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8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8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8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08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8087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8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089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09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09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8092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8093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09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095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9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097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9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09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0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10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10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8103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0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0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0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0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0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10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1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11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1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1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1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115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116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1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18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19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20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2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8122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12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12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2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8126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2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2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2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3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3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3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13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13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3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13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3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3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3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4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14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4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4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14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14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14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4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4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4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5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15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15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15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5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5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5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15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8158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5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160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161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6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6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6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6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6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6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168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16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170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171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172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17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174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17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17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177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178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179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8180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181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8182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183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184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8185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186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187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188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189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190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191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8192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193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194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8195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9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9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9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19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0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0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0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20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204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8205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8206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20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8208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20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8210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1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21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1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1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1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1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8217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1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1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2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2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2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2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224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2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2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2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2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8229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3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3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3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3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234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3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3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3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23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23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18240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241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242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243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244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24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4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8247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4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4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25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8251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8252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253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254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255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256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163830</xdr:rowOff>
    </xdr:to>
    <xdr:sp>
      <xdr:nvSpPr>
        <xdr:cNvPr id="18257" name="图片 1"/>
        <xdr:cNvSpPr>
          <a:spLocks noChangeAspect="1"/>
        </xdr:cNvSpPr>
      </xdr:nvSpPr>
      <xdr:spPr>
        <a:xfrm>
          <a:off x="198056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58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8259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26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8261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62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63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6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6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6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6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6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826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7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8271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7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27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923925</xdr:colOff>
      <xdr:row>115</xdr:row>
      <xdr:rowOff>59690</xdr:rowOff>
    </xdr:to>
    <xdr:sp>
      <xdr:nvSpPr>
        <xdr:cNvPr id="18274" name="图片 1"/>
        <xdr:cNvSpPr>
          <a:spLocks noChangeAspect="1"/>
        </xdr:cNvSpPr>
      </xdr:nvSpPr>
      <xdr:spPr>
        <a:xfrm>
          <a:off x="195262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8275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27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27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27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280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281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28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283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28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28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8286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28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28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28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29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29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29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293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29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29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29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29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8298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29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300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0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30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8303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8304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30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306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0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30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0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1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1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1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1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1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1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1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1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1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1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2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32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2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2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2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2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8326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32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32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2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8330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3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3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3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3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3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3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337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33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3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340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4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4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4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4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345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4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4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4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4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5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5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5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5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5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35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178435</xdr:rowOff>
    </xdr:to>
    <xdr:sp>
      <xdr:nvSpPr>
        <xdr:cNvPr id="18356" name="图片 1"/>
        <xdr:cNvSpPr>
          <a:spLocks noChangeAspect="1"/>
        </xdr:cNvSpPr>
      </xdr:nvSpPr>
      <xdr:spPr>
        <a:xfrm>
          <a:off x="1981200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5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35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35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36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36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36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363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36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36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36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8367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368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369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370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371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372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373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8374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375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8376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7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7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7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8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8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8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38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8384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8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386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8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38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8389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8390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39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392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9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39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9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9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39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9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39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8400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0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0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0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0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0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40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0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408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0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1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1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41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41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1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1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1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17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1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8419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420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421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2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8423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2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2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2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2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2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2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430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431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3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433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3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3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3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3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438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3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4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44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44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44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4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4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4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4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44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44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45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51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52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53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45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178435</xdr:rowOff>
    </xdr:to>
    <xdr:sp>
      <xdr:nvSpPr>
        <xdr:cNvPr id="18455" name="图片 1"/>
        <xdr:cNvSpPr>
          <a:spLocks noChangeAspect="1"/>
        </xdr:cNvSpPr>
      </xdr:nvSpPr>
      <xdr:spPr>
        <a:xfrm>
          <a:off x="1981200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5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45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45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5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6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6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6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6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6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465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8466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467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468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469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47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47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47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473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47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47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476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8477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478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8479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480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481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8482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483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484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485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486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487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488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8489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490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491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8492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9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9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9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9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9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9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49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50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50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8502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8503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50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8505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50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8507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0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50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1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1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1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1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8514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1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1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1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51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51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521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8526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2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3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8531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3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3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3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53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53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68580</xdr:rowOff>
    </xdr:to>
    <xdr:sp>
      <xdr:nvSpPr>
        <xdr:cNvPr id="18537" name="图片 2"/>
        <xdr:cNvSpPr>
          <a:spLocks noChangeAspect="1"/>
        </xdr:cNvSpPr>
      </xdr:nvSpPr>
      <xdr:spPr>
        <a:xfrm>
          <a:off x="1588770" y="461010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538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539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540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541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54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4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8544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4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4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54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8548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8549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50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51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52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53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163830</xdr:rowOff>
    </xdr:to>
    <xdr:sp>
      <xdr:nvSpPr>
        <xdr:cNvPr id="18554" name="图片 1"/>
        <xdr:cNvSpPr>
          <a:spLocks noChangeAspect="1"/>
        </xdr:cNvSpPr>
      </xdr:nvSpPr>
      <xdr:spPr>
        <a:xfrm>
          <a:off x="198056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142240</xdr:rowOff>
    </xdr:to>
    <xdr:sp>
      <xdr:nvSpPr>
        <xdr:cNvPr id="18555" name="图片 2"/>
        <xdr:cNvSpPr>
          <a:spLocks noChangeAspect="1"/>
        </xdr:cNvSpPr>
      </xdr:nvSpPr>
      <xdr:spPr>
        <a:xfrm>
          <a:off x="1588770" y="461010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556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8557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114</xdr:row>
      <xdr:rowOff>0</xdr:rowOff>
    </xdr:from>
    <xdr:to>
      <xdr:col>2</xdr:col>
      <xdr:colOff>981075</xdr:colOff>
      <xdr:row>115</xdr:row>
      <xdr:rowOff>166370</xdr:rowOff>
    </xdr:to>
    <xdr:sp>
      <xdr:nvSpPr>
        <xdr:cNvPr id="18558" name="图片 1"/>
        <xdr:cNvSpPr>
          <a:spLocks noChangeAspect="1"/>
        </xdr:cNvSpPr>
      </xdr:nvSpPr>
      <xdr:spPr>
        <a:xfrm>
          <a:off x="197040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8559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8560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8561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8562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8563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8564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8565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8566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8567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8568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8569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8570" name="图片 1"/>
        <xdr:cNvSpPr>
          <a:spLocks noChangeAspect="1"/>
        </xdr:cNvSpPr>
      </xdr:nvSpPr>
      <xdr:spPr>
        <a:xfrm>
          <a:off x="198056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18571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18572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64770</xdr:rowOff>
    </xdr:to>
    <xdr:sp>
      <xdr:nvSpPr>
        <xdr:cNvPr id="18573" name="图片 1"/>
        <xdr:cNvSpPr>
          <a:spLocks noChangeAspect="1"/>
        </xdr:cNvSpPr>
      </xdr:nvSpPr>
      <xdr:spPr>
        <a:xfrm>
          <a:off x="1944370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66040</xdr:rowOff>
    </xdr:to>
    <xdr:sp>
      <xdr:nvSpPr>
        <xdr:cNvPr id="18574" name="图片 1"/>
        <xdr:cNvSpPr>
          <a:spLocks noChangeAspect="1"/>
        </xdr:cNvSpPr>
      </xdr:nvSpPr>
      <xdr:spPr>
        <a:xfrm>
          <a:off x="1944370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168275</xdr:rowOff>
    </xdr:to>
    <xdr:sp>
      <xdr:nvSpPr>
        <xdr:cNvPr id="18575" name="图片 1"/>
        <xdr:cNvSpPr>
          <a:spLocks noChangeAspect="1"/>
        </xdr:cNvSpPr>
      </xdr:nvSpPr>
      <xdr:spPr>
        <a:xfrm>
          <a:off x="1944370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8576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8577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167005</xdr:rowOff>
    </xdr:to>
    <xdr:sp>
      <xdr:nvSpPr>
        <xdr:cNvPr id="18578" name="图片 1"/>
        <xdr:cNvSpPr>
          <a:spLocks noChangeAspect="1"/>
        </xdr:cNvSpPr>
      </xdr:nvSpPr>
      <xdr:spPr>
        <a:xfrm>
          <a:off x="1944370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169545</xdr:rowOff>
    </xdr:to>
    <xdr:sp>
      <xdr:nvSpPr>
        <xdr:cNvPr id="18579" name="图片 1"/>
        <xdr:cNvSpPr>
          <a:spLocks noChangeAspect="1"/>
        </xdr:cNvSpPr>
      </xdr:nvSpPr>
      <xdr:spPr>
        <a:xfrm>
          <a:off x="1944370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8580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8581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8582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8583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8584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58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169545</xdr:rowOff>
    </xdr:to>
    <xdr:sp>
      <xdr:nvSpPr>
        <xdr:cNvPr id="18586" name="图片 1"/>
        <xdr:cNvSpPr>
          <a:spLocks noChangeAspect="1"/>
        </xdr:cNvSpPr>
      </xdr:nvSpPr>
      <xdr:spPr>
        <a:xfrm>
          <a:off x="198056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64770</xdr:rowOff>
    </xdr:to>
    <xdr:sp>
      <xdr:nvSpPr>
        <xdr:cNvPr id="18587" name="图片 1"/>
        <xdr:cNvSpPr>
          <a:spLocks noChangeAspect="1"/>
        </xdr:cNvSpPr>
      </xdr:nvSpPr>
      <xdr:spPr>
        <a:xfrm>
          <a:off x="198056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58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58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59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59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59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59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94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95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96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97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598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54610</xdr:rowOff>
    </xdr:to>
    <xdr:sp>
      <xdr:nvSpPr>
        <xdr:cNvPr id="18599" name="图片 1"/>
        <xdr:cNvSpPr>
          <a:spLocks noChangeAspect="1"/>
        </xdr:cNvSpPr>
      </xdr:nvSpPr>
      <xdr:spPr>
        <a:xfrm>
          <a:off x="198056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18600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5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0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1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1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1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167640</xdr:rowOff>
    </xdr:to>
    <xdr:sp>
      <xdr:nvSpPr>
        <xdr:cNvPr id="18613" name="图片 1"/>
        <xdr:cNvSpPr>
          <a:spLocks noChangeAspect="1"/>
        </xdr:cNvSpPr>
      </xdr:nvSpPr>
      <xdr:spPr>
        <a:xfrm>
          <a:off x="198056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18614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18615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1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17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1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61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18620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18621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8622" name="图片 1"/>
        <xdr:cNvSpPr>
          <a:spLocks noChangeAspect="1"/>
        </xdr:cNvSpPr>
      </xdr:nvSpPr>
      <xdr:spPr>
        <a:xfrm>
          <a:off x="198056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114</xdr:row>
      <xdr:rowOff>0</xdr:rowOff>
    </xdr:from>
    <xdr:to>
      <xdr:col>2</xdr:col>
      <xdr:colOff>1095375</xdr:colOff>
      <xdr:row>115</xdr:row>
      <xdr:rowOff>63500</xdr:rowOff>
    </xdr:to>
    <xdr:sp>
      <xdr:nvSpPr>
        <xdr:cNvPr id="18623" name="图片 1"/>
        <xdr:cNvSpPr>
          <a:spLocks noChangeAspect="1"/>
        </xdr:cNvSpPr>
      </xdr:nvSpPr>
      <xdr:spPr>
        <a:xfrm>
          <a:off x="1944370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923925</xdr:colOff>
      <xdr:row>115</xdr:row>
      <xdr:rowOff>59690</xdr:rowOff>
    </xdr:to>
    <xdr:sp>
      <xdr:nvSpPr>
        <xdr:cNvPr id="18624" name="图片 1"/>
        <xdr:cNvSpPr>
          <a:spLocks noChangeAspect="1"/>
        </xdr:cNvSpPr>
      </xdr:nvSpPr>
      <xdr:spPr>
        <a:xfrm>
          <a:off x="195262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8625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8626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8627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8628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8629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8630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8631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8632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8633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8634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8635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8636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8637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8638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8639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8640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8641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8642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8643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8644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645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8646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64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64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649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650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5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652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5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5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8655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5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5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58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5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66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66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662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663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66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66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6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8667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6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669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7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67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8672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8673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67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675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7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677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7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7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8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8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8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8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8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8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8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8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68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8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690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9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9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69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69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8695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696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697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69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8699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0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0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0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0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0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70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707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0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70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1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1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1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1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714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1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1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1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71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71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2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2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2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2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2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8725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2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72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72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72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73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73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732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733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73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73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8736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737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738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739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740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741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742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8743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744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8745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4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4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4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4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5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5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5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8753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75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755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75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75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8758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8759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76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761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6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763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6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6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6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76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76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8769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7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7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7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7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7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77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7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77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7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7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78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78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78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783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78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78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786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78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8788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789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790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9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8792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9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9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9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9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9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79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79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800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0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802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0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0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0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06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80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0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0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81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81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81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81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81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81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81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817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818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81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820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821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822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823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177800</xdr:rowOff>
    </xdr:to>
    <xdr:sp>
      <xdr:nvSpPr>
        <xdr:cNvPr id="18824" name="图片 1"/>
        <xdr:cNvSpPr>
          <a:spLocks noChangeAspect="1"/>
        </xdr:cNvSpPr>
      </xdr:nvSpPr>
      <xdr:spPr>
        <a:xfrm>
          <a:off x="1981200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2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826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827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2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2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3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3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3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3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834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83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836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837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838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83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84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84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842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843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84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8845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8846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847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8848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849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8850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8851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852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8853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854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855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856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8857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8858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859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860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8861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6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6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6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6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6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6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6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86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870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8871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8872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87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8874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87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8876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7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878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7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8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8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8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8883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8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8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8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8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88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8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89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8895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89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890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90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90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90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904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90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18906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907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908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909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165100</xdr:rowOff>
    </xdr:to>
    <xdr:sp>
      <xdr:nvSpPr>
        <xdr:cNvPr id="18910" name="图片 1"/>
        <xdr:cNvSpPr>
          <a:spLocks noChangeAspect="1"/>
        </xdr:cNvSpPr>
      </xdr:nvSpPr>
      <xdr:spPr>
        <a:xfrm>
          <a:off x="198056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891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91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8913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91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91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891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8917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8918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919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920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921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8922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163830</xdr:rowOff>
    </xdr:to>
    <xdr:sp>
      <xdr:nvSpPr>
        <xdr:cNvPr id="18923" name="图片 1"/>
        <xdr:cNvSpPr>
          <a:spLocks noChangeAspect="1"/>
        </xdr:cNvSpPr>
      </xdr:nvSpPr>
      <xdr:spPr>
        <a:xfrm>
          <a:off x="198056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24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8925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92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8927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28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29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0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1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2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3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4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8935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6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8937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8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66675</xdr:rowOff>
    </xdr:to>
    <xdr:sp>
      <xdr:nvSpPr>
        <xdr:cNvPr id="18939" name="图片 1"/>
        <xdr:cNvSpPr>
          <a:spLocks noChangeAspect="1"/>
        </xdr:cNvSpPr>
      </xdr:nvSpPr>
      <xdr:spPr>
        <a:xfrm>
          <a:off x="198056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114</xdr:row>
      <xdr:rowOff>0</xdr:rowOff>
    </xdr:from>
    <xdr:to>
      <xdr:col>2</xdr:col>
      <xdr:colOff>923925</xdr:colOff>
      <xdr:row>115</xdr:row>
      <xdr:rowOff>59690</xdr:rowOff>
    </xdr:to>
    <xdr:sp>
      <xdr:nvSpPr>
        <xdr:cNvPr id="18940" name="图片 1"/>
        <xdr:cNvSpPr>
          <a:spLocks noChangeAspect="1"/>
        </xdr:cNvSpPr>
      </xdr:nvSpPr>
      <xdr:spPr>
        <a:xfrm>
          <a:off x="195262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166370</xdr:rowOff>
    </xdr:to>
    <xdr:sp>
      <xdr:nvSpPr>
        <xdr:cNvPr id="18941" name="图片 1"/>
        <xdr:cNvSpPr>
          <a:spLocks noChangeAspect="1"/>
        </xdr:cNvSpPr>
      </xdr:nvSpPr>
      <xdr:spPr>
        <a:xfrm>
          <a:off x="198056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4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4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62865</xdr:rowOff>
    </xdr:to>
    <xdr:sp>
      <xdr:nvSpPr>
        <xdr:cNvPr id="18944" name="图片 1"/>
        <xdr:cNvSpPr>
          <a:spLocks noChangeAspect="1"/>
        </xdr:cNvSpPr>
      </xdr:nvSpPr>
      <xdr:spPr>
        <a:xfrm>
          <a:off x="4846320" y="461010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62865</xdr:rowOff>
    </xdr:to>
    <xdr:sp>
      <xdr:nvSpPr>
        <xdr:cNvPr id="18945" name="图片 1"/>
        <xdr:cNvSpPr>
          <a:spLocks noChangeAspect="1"/>
        </xdr:cNvSpPr>
      </xdr:nvSpPr>
      <xdr:spPr>
        <a:xfrm>
          <a:off x="4846320" y="461010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946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94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87630</xdr:rowOff>
    </xdr:to>
    <xdr:sp>
      <xdr:nvSpPr>
        <xdr:cNvPr id="18948" name="图片 2"/>
        <xdr:cNvSpPr>
          <a:spLocks noChangeAspect="1"/>
        </xdr:cNvSpPr>
      </xdr:nvSpPr>
      <xdr:spPr>
        <a:xfrm>
          <a:off x="1588770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68580</xdr:rowOff>
    </xdr:to>
    <xdr:sp>
      <xdr:nvSpPr>
        <xdr:cNvPr id="18949" name="图片 2"/>
        <xdr:cNvSpPr>
          <a:spLocks noChangeAspect="1"/>
        </xdr:cNvSpPr>
      </xdr:nvSpPr>
      <xdr:spPr>
        <a:xfrm>
          <a:off x="1588770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18950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18951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18952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95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8954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95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95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8957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8958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895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8960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61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8962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6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6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6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96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96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8968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969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970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971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97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97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897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7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897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7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7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897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98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898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982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983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984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8985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898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8987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898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898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9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8991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9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9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9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9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9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899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99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899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0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00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2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3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4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5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00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7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8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164465</xdr:rowOff>
    </xdr:to>
    <xdr:sp>
      <xdr:nvSpPr>
        <xdr:cNvPr id="19009" name="图片 1"/>
        <xdr:cNvSpPr>
          <a:spLocks noChangeAspect="1"/>
        </xdr:cNvSpPr>
      </xdr:nvSpPr>
      <xdr:spPr>
        <a:xfrm>
          <a:off x="1981200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01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01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9012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9013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9014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9015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165100</xdr:rowOff>
    </xdr:to>
    <xdr:sp>
      <xdr:nvSpPr>
        <xdr:cNvPr id="19016" name="图片 1"/>
        <xdr:cNvSpPr>
          <a:spLocks noChangeAspect="1"/>
        </xdr:cNvSpPr>
      </xdr:nvSpPr>
      <xdr:spPr>
        <a:xfrm>
          <a:off x="198120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017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018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9019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9020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9021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168275</xdr:rowOff>
    </xdr:to>
    <xdr:sp>
      <xdr:nvSpPr>
        <xdr:cNvPr id="19022" name="图片 1"/>
        <xdr:cNvSpPr>
          <a:spLocks noChangeAspect="1"/>
        </xdr:cNvSpPr>
      </xdr:nvSpPr>
      <xdr:spPr>
        <a:xfrm>
          <a:off x="198120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988060</xdr:colOff>
      <xdr:row>115</xdr:row>
      <xdr:rowOff>178435</xdr:rowOff>
    </xdr:to>
    <xdr:sp>
      <xdr:nvSpPr>
        <xdr:cNvPr id="19023" name="图片 1"/>
        <xdr:cNvSpPr>
          <a:spLocks noChangeAspect="1"/>
        </xdr:cNvSpPr>
      </xdr:nvSpPr>
      <xdr:spPr>
        <a:xfrm>
          <a:off x="1981200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2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02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02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2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2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2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3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3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3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9033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9034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9035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9036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9037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03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03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04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9041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9042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9043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165100</xdr:rowOff>
    </xdr:to>
    <xdr:sp>
      <xdr:nvSpPr>
        <xdr:cNvPr id="19044" name="图片 1"/>
        <xdr:cNvSpPr>
          <a:spLocks noChangeAspect="1"/>
        </xdr:cNvSpPr>
      </xdr:nvSpPr>
      <xdr:spPr>
        <a:xfrm>
          <a:off x="198120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9045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9046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9047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9048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949960</xdr:colOff>
      <xdr:row>115</xdr:row>
      <xdr:rowOff>165100</xdr:rowOff>
    </xdr:to>
    <xdr:sp>
      <xdr:nvSpPr>
        <xdr:cNvPr id="19049" name="图片 1"/>
        <xdr:cNvSpPr>
          <a:spLocks noChangeAspect="1"/>
        </xdr:cNvSpPr>
      </xdr:nvSpPr>
      <xdr:spPr>
        <a:xfrm>
          <a:off x="1981200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9050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051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052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9053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9054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9055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169545</xdr:rowOff>
    </xdr:to>
    <xdr:sp>
      <xdr:nvSpPr>
        <xdr:cNvPr id="19056" name="图片 1"/>
        <xdr:cNvSpPr>
          <a:spLocks noChangeAspect="1"/>
        </xdr:cNvSpPr>
      </xdr:nvSpPr>
      <xdr:spPr>
        <a:xfrm>
          <a:off x="198120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163830</xdr:rowOff>
    </xdr:to>
    <xdr:sp>
      <xdr:nvSpPr>
        <xdr:cNvPr id="19057" name="图片 1"/>
        <xdr:cNvSpPr>
          <a:spLocks noChangeAspect="1"/>
        </xdr:cNvSpPr>
      </xdr:nvSpPr>
      <xdr:spPr>
        <a:xfrm>
          <a:off x="198120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058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059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9060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6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6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6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6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6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6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6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9068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6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07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7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72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7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7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9075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7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7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7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7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08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8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08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8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8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8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8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9087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8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89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90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91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19092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93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9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095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19096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19097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19098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22225</xdr:rowOff>
    </xdr:to>
    <xdr:sp>
      <xdr:nvSpPr>
        <xdr:cNvPr id="19099" name="图片 1"/>
        <xdr:cNvSpPr>
          <a:spLocks noChangeAspect="1"/>
        </xdr:cNvSpPr>
      </xdr:nvSpPr>
      <xdr:spPr>
        <a:xfrm>
          <a:off x="198056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22225</xdr:rowOff>
    </xdr:to>
    <xdr:sp>
      <xdr:nvSpPr>
        <xdr:cNvPr id="19100" name="图片 1"/>
        <xdr:cNvSpPr>
          <a:spLocks noChangeAspect="1"/>
        </xdr:cNvSpPr>
      </xdr:nvSpPr>
      <xdr:spPr>
        <a:xfrm>
          <a:off x="198056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22225</xdr:rowOff>
    </xdr:to>
    <xdr:sp>
      <xdr:nvSpPr>
        <xdr:cNvPr id="19101" name="图片 1"/>
        <xdr:cNvSpPr>
          <a:spLocks noChangeAspect="1"/>
        </xdr:cNvSpPr>
      </xdr:nvSpPr>
      <xdr:spPr>
        <a:xfrm>
          <a:off x="198056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22225</xdr:rowOff>
    </xdr:to>
    <xdr:sp>
      <xdr:nvSpPr>
        <xdr:cNvPr id="19102" name="图片 1"/>
        <xdr:cNvSpPr>
          <a:spLocks noChangeAspect="1"/>
        </xdr:cNvSpPr>
      </xdr:nvSpPr>
      <xdr:spPr>
        <a:xfrm>
          <a:off x="198056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19103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104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9105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106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107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951230</xdr:colOff>
      <xdr:row>115</xdr:row>
      <xdr:rowOff>164465</xdr:rowOff>
    </xdr:to>
    <xdr:sp>
      <xdr:nvSpPr>
        <xdr:cNvPr id="19108" name="图片 1"/>
        <xdr:cNvSpPr>
          <a:spLocks noChangeAspect="1"/>
        </xdr:cNvSpPr>
      </xdr:nvSpPr>
      <xdr:spPr>
        <a:xfrm>
          <a:off x="198056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9109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9110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9111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9112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9113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168275</xdr:rowOff>
    </xdr:to>
    <xdr:sp>
      <xdr:nvSpPr>
        <xdr:cNvPr id="19114" name="图片 1"/>
        <xdr:cNvSpPr>
          <a:spLocks noChangeAspect="1"/>
        </xdr:cNvSpPr>
      </xdr:nvSpPr>
      <xdr:spPr>
        <a:xfrm>
          <a:off x="198056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114</xdr:row>
      <xdr:rowOff>0</xdr:rowOff>
    </xdr:from>
    <xdr:to>
      <xdr:col>2</xdr:col>
      <xdr:colOff>991235</xdr:colOff>
      <xdr:row>115</xdr:row>
      <xdr:rowOff>163830</xdr:rowOff>
    </xdr:to>
    <xdr:sp>
      <xdr:nvSpPr>
        <xdr:cNvPr id="19115" name="图片 1"/>
        <xdr:cNvSpPr>
          <a:spLocks noChangeAspect="1"/>
        </xdr:cNvSpPr>
      </xdr:nvSpPr>
      <xdr:spPr>
        <a:xfrm>
          <a:off x="198056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1094740</xdr:colOff>
      <xdr:row>115</xdr:row>
      <xdr:rowOff>53975</xdr:rowOff>
    </xdr:to>
    <xdr:sp>
      <xdr:nvSpPr>
        <xdr:cNvPr id="19116" name="图片 1"/>
        <xdr:cNvSpPr>
          <a:spLocks noChangeAspect="1"/>
        </xdr:cNvSpPr>
      </xdr:nvSpPr>
      <xdr:spPr>
        <a:xfrm>
          <a:off x="1981200" y="461010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19117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114</xdr:row>
      <xdr:rowOff>0</xdr:rowOff>
    </xdr:from>
    <xdr:to>
      <xdr:col>2</xdr:col>
      <xdr:colOff>1095375</xdr:colOff>
      <xdr:row>115</xdr:row>
      <xdr:rowOff>53975</xdr:rowOff>
    </xdr:to>
    <xdr:sp>
      <xdr:nvSpPr>
        <xdr:cNvPr id="19118" name="图片 1"/>
        <xdr:cNvSpPr>
          <a:spLocks noChangeAspect="1"/>
        </xdr:cNvSpPr>
      </xdr:nvSpPr>
      <xdr:spPr>
        <a:xfrm>
          <a:off x="1942465" y="461010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19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20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21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9122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23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9124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609600</xdr:colOff>
      <xdr:row>115</xdr:row>
      <xdr:rowOff>63500</xdr:rowOff>
    </xdr:to>
    <xdr:sp>
      <xdr:nvSpPr>
        <xdr:cNvPr id="19125" name="图片 1"/>
        <xdr:cNvSpPr>
          <a:spLocks noChangeAspect="1"/>
        </xdr:cNvSpPr>
      </xdr:nvSpPr>
      <xdr:spPr>
        <a:xfrm>
          <a:off x="1618615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1094740</xdr:colOff>
      <xdr:row>115</xdr:row>
      <xdr:rowOff>53975</xdr:rowOff>
    </xdr:to>
    <xdr:sp>
      <xdr:nvSpPr>
        <xdr:cNvPr id="19126" name="图片 1"/>
        <xdr:cNvSpPr>
          <a:spLocks noChangeAspect="1"/>
        </xdr:cNvSpPr>
      </xdr:nvSpPr>
      <xdr:spPr>
        <a:xfrm>
          <a:off x="1981200" y="461010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19127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114</xdr:row>
      <xdr:rowOff>0</xdr:rowOff>
    </xdr:from>
    <xdr:to>
      <xdr:col>2</xdr:col>
      <xdr:colOff>1095375</xdr:colOff>
      <xdr:row>115</xdr:row>
      <xdr:rowOff>53975</xdr:rowOff>
    </xdr:to>
    <xdr:sp>
      <xdr:nvSpPr>
        <xdr:cNvPr id="19128" name="图片 1"/>
        <xdr:cNvSpPr>
          <a:spLocks noChangeAspect="1"/>
        </xdr:cNvSpPr>
      </xdr:nvSpPr>
      <xdr:spPr>
        <a:xfrm>
          <a:off x="1942465" y="461010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29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30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31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9132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114</xdr:row>
      <xdr:rowOff>0</xdr:rowOff>
    </xdr:from>
    <xdr:to>
      <xdr:col>2</xdr:col>
      <xdr:colOff>989965</xdr:colOff>
      <xdr:row>115</xdr:row>
      <xdr:rowOff>53975</xdr:rowOff>
    </xdr:to>
    <xdr:sp>
      <xdr:nvSpPr>
        <xdr:cNvPr id="19133" name="图片 1"/>
        <xdr:cNvSpPr>
          <a:spLocks noChangeAspect="1"/>
        </xdr:cNvSpPr>
      </xdr:nvSpPr>
      <xdr:spPr>
        <a:xfrm>
          <a:off x="1981200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19134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609600</xdr:colOff>
      <xdr:row>115</xdr:row>
      <xdr:rowOff>63500</xdr:rowOff>
    </xdr:to>
    <xdr:sp>
      <xdr:nvSpPr>
        <xdr:cNvPr id="19135" name="图片 1"/>
        <xdr:cNvSpPr>
          <a:spLocks noChangeAspect="1"/>
        </xdr:cNvSpPr>
      </xdr:nvSpPr>
      <xdr:spPr>
        <a:xfrm>
          <a:off x="1618615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1159510</xdr:colOff>
      <xdr:row>115</xdr:row>
      <xdr:rowOff>111760</xdr:rowOff>
    </xdr:to>
    <xdr:sp>
      <xdr:nvSpPr>
        <xdr:cNvPr id="19136" name="图片 2"/>
        <xdr:cNvSpPr>
          <a:spLocks noChangeAspect="1"/>
        </xdr:cNvSpPr>
      </xdr:nvSpPr>
      <xdr:spPr>
        <a:xfrm>
          <a:off x="1295400" y="461010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13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3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13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9140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4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4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4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4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4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146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19147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9148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19149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150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19151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9152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19153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154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155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19156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19157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9158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19159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19160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19161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19162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19163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168275</xdr:rowOff>
    </xdr:to>
    <xdr:sp>
      <xdr:nvSpPr>
        <xdr:cNvPr id="19164" name="图片 1"/>
        <xdr:cNvSpPr>
          <a:spLocks noChangeAspect="1"/>
        </xdr:cNvSpPr>
      </xdr:nvSpPr>
      <xdr:spPr>
        <a:xfrm>
          <a:off x="1819275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19165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19166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19167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19168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169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170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19171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172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173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7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175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176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7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7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7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8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8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8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183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184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185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186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187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54610</xdr:rowOff>
    </xdr:to>
    <xdr:sp>
      <xdr:nvSpPr>
        <xdr:cNvPr id="19188" name="图片 1"/>
        <xdr:cNvSpPr>
          <a:spLocks noChangeAspect="1"/>
        </xdr:cNvSpPr>
      </xdr:nvSpPr>
      <xdr:spPr>
        <a:xfrm>
          <a:off x="181927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19189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19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20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20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167640</xdr:rowOff>
    </xdr:to>
    <xdr:sp>
      <xdr:nvSpPr>
        <xdr:cNvPr id="19202" name="图片 1"/>
        <xdr:cNvSpPr>
          <a:spLocks noChangeAspect="1"/>
        </xdr:cNvSpPr>
      </xdr:nvSpPr>
      <xdr:spPr>
        <a:xfrm>
          <a:off x="181927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19203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19204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20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20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20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20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19209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19210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63500</xdr:rowOff>
    </xdr:to>
    <xdr:sp>
      <xdr:nvSpPr>
        <xdr:cNvPr id="19211" name="图片 1"/>
        <xdr:cNvSpPr>
          <a:spLocks noChangeAspect="1"/>
        </xdr:cNvSpPr>
      </xdr:nvSpPr>
      <xdr:spPr>
        <a:xfrm>
          <a:off x="181927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63500</xdr:rowOff>
    </xdr:to>
    <xdr:sp>
      <xdr:nvSpPr>
        <xdr:cNvPr id="19212" name="图片 1"/>
        <xdr:cNvSpPr>
          <a:spLocks noChangeAspect="1"/>
        </xdr:cNvSpPr>
      </xdr:nvSpPr>
      <xdr:spPr>
        <a:xfrm>
          <a:off x="1819275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790575</xdr:colOff>
      <xdr:row>115</xdr:row>
      <xdr:rowOff>59690</xdr:rowOff>
    </xdr:to>
    <xdr:sp>
      <xdr:nvSpPr>
        <xdr:cNvPr id="19213" name="图片 1"/>
        <xdr:cNvSpPr>
          <a:spLocks noChangeAspect="1"/>
        </xdr:cNvSpPr>
      </xdr:nvSpPr>
      <xdr:spPr>
        <a:xfrm>
          <a:off x="181927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9214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9215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9216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9217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9218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219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220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221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9222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9223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9224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9225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9226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9227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228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22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230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23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232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9233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34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9235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23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23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238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23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4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241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4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4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9244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4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4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4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4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24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25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25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25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25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25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5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9256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5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258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5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26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9261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9262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26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264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6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26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6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6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6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7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7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7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7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7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7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7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27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7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279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8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8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8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28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9284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28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28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8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9288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8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9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9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9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9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29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29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29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9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29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29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0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0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0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30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0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0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0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30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30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0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1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1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1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1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19314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1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316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317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31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31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32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32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32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32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324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9325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326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327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328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329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330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331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19332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333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9334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3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3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3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3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3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4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4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9342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34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344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34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34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9347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9348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34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350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5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352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5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5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5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35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35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9358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5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6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6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6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6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36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6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36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6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6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6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37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37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37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37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37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375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37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9377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37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37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8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9381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8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8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8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8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8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38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38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38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39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396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39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40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40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40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40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40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40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40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407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408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409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410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41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41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19413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1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41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41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1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1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1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2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2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2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423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424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425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426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427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42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42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43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43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43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43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434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9435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436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9437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438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439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9440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441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442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443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444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445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446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19447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448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449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9450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5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5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5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5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5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5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5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45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459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9460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9461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46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9463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46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9465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6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46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6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6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7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7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9472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7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7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7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47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7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47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9484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8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48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9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9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49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49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494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19495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496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497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498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499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50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50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9502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50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50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50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9506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9507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08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09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10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11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163830</xdr:rowOff>
    </xdr:to>
    <xdr:sp>
      <xdr:nvSpPr>
        <xdr:cNvPr id="19512" name="图片 1"/>
        <xdr:cNvSpPr>
          <a:spLocks noChangeAspect="1"/>
        </xdr:cNvSpPr>
      </xdr:nvSpPr>
      <xdr:spPr>
        <a:xfrm>
          <a:off x="181927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513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9514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51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9516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517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518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1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2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2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2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2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524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19525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9526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19527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528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19529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9530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19531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532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533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19534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19535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19536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19537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19538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177800</xdr:rowOff>
    </xdr:to>
    <xdr:sp>
      <xdr:nvSpPr>
        <xdr:cNvPr id="19539" name="图片 1"/>
        <xdr:cNvSpPr>
          <a:spLocks noChangeAspect="1"/>
        </xdr:cNvSpPr>
      </xdr:nvSpPr>
      <xdr:spPr>
        <a:xfrm>
          <a:off x="1617980" y="461010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19540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19541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19542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168275</xdr:rowOff>
    </xdr:to>
    <xdr:sp>
      <xdr:nvSpPr>
        <xdr:cNvPr id="19543" name="图片 1"/>
        <xdr:cNvSpPr>
          <a:spLocks noChangeAspect="1"/>
        </xdr:cNvSpPr>
      </xdr:nvSpPr>
      <xdr:spPr>
        <a:xfrm>
          <a:off x="1819275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19544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19545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19546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19547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548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549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19550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551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552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5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19554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19555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5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5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5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5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6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6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62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63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64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65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566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54610</xdr:rowOff>
    </xdr:to>
    <xdr:sp>
      <xdr:nvSpPr>
        <xdr:cNvPr id="19567" name="图片 1"/>
        <xdr:cNvSpPr>
          <a:spLocks noChangeAspect="1"/>
        </xdr:cNvSpPr>
      </xdr:nvSpPr>
      <xdr:spPr>
        <a:xfrm>
          <a:off x="181927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19568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6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7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8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167640</xdr:rowOff>
    </xdr:to>
    <xdr:sp>
      <xdr:nvSpPr>
        <xdr:cNvPr id="19581" name="图片 1"/>
        <xdr:cNvSpPr>
          <a:spLocks noChangeAspect="1"/>
        </xdr:cNvSpPr>
      </xdr:nvSpPr>
      <xdr:spPr>
        <a:xfrm>
          <a:off x="181927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19582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19583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8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8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8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58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19588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19589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63500</xdr:rowOff>
    </xdr:to>
    <xdr:sp>
      <xdr:nvSpPr>
        <xdr:cNvPr id="19590" name="图片 1"/>
        <xdr:cNvSpPr>
          <a:spLocks noChangeAspect="1"/>
        </xdr:cNvSpPr>
      </xdr:nvSpPr>
      <xdr:spPr>
        <a:xfrm>
          <a:off x="181927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63500</xdr:rowOff>
    </xdr:to>
    <xdr:sp>
      <xdr:nvSpPr>
        <xdr:cNvPr id="19591" name="图片 1"/>
        <xdr:cNvSpPr>
          <a:spLocks noChangeAspect="1"/>
        </xdr:cNvSpPr>
      </xdr:nvSpPr>
      <xdr:spPr>
        <a:xfrm>
          <a:off x="1819275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790575</xdr:colOff>
      <xdr:row>115</xdr:row>
      <xdr:rowOff>59690</xdr:rowOff>
    </xdr:to>
    <xdr:sp>
      <xdr:nvSpPr>
        <xdr:cNvPr id="19592" name="图片 1"/>
        <xdr:cNvSpPr>
          <a:spLocks noChangeAspect="1"/>
        </xdr:cNvSpPr>
      </xdr:nvSpPr>
      <xdr:spPr>
        <a:xfrm>
          <a:off x="181927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19593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19594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19595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179705</xdr:rowOff>
    </xdr:to>
    <xdr:sp>
      <xdr:nvSpPr>
        <xdr:cNvPr id="19596" name="图片 2"/>
        <xdr:cNvSpPr>
          <a:spLocks noChangeAspect="1"/>
        </xdr:cNvSpPr>
      </xdr:nvSpPr>
      <xdr:spPr>
        <a:xfrm>
          <a:off x="4819650" y="461010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9597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19598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599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600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601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19602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19603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9604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19605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9606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19607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608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60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610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61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19612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19613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14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9615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61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61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618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61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2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621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2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2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9624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2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2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2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2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62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63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63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63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63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63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3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9636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3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638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3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64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9641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9642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64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644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4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64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4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4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4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5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5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5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5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5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5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5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5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5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659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6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6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6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6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9664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66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66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6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9668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6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7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7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7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7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67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67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7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67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7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8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8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8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68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8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8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68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8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68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8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9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9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9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69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182880</xdr:rowOff>
    </xdr:to>
    <xdr:sp>
      <xdr:nvSpPr>
        <xdr:cNvPr id="19694" name="图片 2"/>
        <xdr:cNvSpPr>
          <a:spLocks noChangeAspect="1"/>
        </xdr:cNvSpPr>
      </xdr:nvSpPr>
      <xdr:spPr>
        <a:xfrm>
          <a:off x="1588770" y="461010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19695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69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69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69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69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70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70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70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70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704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705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9706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707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708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709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710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711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712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19713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714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9715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1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1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1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1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2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2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2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9723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72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725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72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72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9728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9729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73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731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3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733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3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3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3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73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73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9739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4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4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4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4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4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74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4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74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4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4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5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75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75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5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5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55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56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5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9758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759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760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6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9762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6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6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6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6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6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6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769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770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7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772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7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7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7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7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77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7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7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78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78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78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8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8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8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8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78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182880</xdr:rowOff>
    </xdr:to>
    <xdr:sp>
      <xdr:nvSpPr>
        <xdr:cNvPr id="19788" name="图片 2"/>
        <xdr:cNvSpPr>
          <a:spLocks noChangeAspect="1"/>
        </xdr:cNvSpPr>
      </xdr:nvSpPr>
      <xdr:spPr>
        <a:xfrm>
          <a:off x="1588770" y="461010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78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79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9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9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9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79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19795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9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79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79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79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0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0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0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0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805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806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807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808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809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81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81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81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81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814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815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19816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19817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818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19819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820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19821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19822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823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19824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825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826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827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19828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19829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830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831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19832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3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3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3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3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3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3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3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84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84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183515</xdr:rowOff>
    </xdr:to>
    <xdr:sp>
      <xdr:nvSpPr>
        <xdr:cNvPr id="19842" name="图片 2"/>
        <xdr:cNvSpPr>
          <a:spLocks noChangeAspect="1"/>
        </xdr:cNvSpPr>
      </xdr:nvSpPr>
      <xdr:spPr>
        <a:xfrm>
          <a:off x="1588770" y="461010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9843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19844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84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19846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84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19848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4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850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5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5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5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5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9855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5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5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5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5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6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6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86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6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6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6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6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19867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6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6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7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7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1987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7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7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7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87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877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19878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879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880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881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19882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88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8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19885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8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8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1988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9889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19890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891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892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893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19894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163830</xdr:rowOff>
    </xdr:to>
    <xdr:sp>
      <xdr:nvSpPr>
        <xdr:cNvPr id="19895" name="图片 1"/>
        <xdr:cNvSpPr>
          <a:spLocks noChangeAspect="1"/>
        </xdr:cNvSpPr>
      </xdr:nvSpPr>
      <xdr:spPr>
        <a:xfrm>
          <a:off x="181927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896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9897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89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19899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00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01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0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0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0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0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0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1990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0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19909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1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1991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790575</xdr:colOff>
      <xdr:row>115</xdr:row>
      <xdr:rowOff>59690</xdr:rowOff>
    </xdr:to>
    <xdr:sp>
      <xdr:nvSpPr>
        <xdr:cNvPr id="19912" name="图片 1"/>
        <xdr:cNvSpPr>
          <a:spLocks noChangeAspect="1"/>
        </xdr:cNvSpPr>
      </xdr:nvSpPr>
      <xdr:spPr>
        <a:xfrm>
          <a:off x="181927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19913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1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1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91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91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918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91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2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921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2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2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19924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2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2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2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2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92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1993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93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93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93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1993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3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19936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3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19938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3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94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19941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19942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1994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19944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4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94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4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4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4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5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5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5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5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5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5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5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5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5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959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6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6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6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6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19964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96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96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6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19968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6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7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7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7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7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97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1997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7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1997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7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8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8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8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1998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8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8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1998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8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1998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8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9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9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9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1999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178435</xdr:rowOff>
    </xdr:to>
    <xdr:sp>
      <xdr:nvSpPr>
        <xdr:cNvPr id="19994" name="图片 1"/>
        <xdr:cNvSpPr>
          <a:spLocks noChangeAspect="1"/>
        </xdr:cNvSpPr>
      </xdr:nvSpPr>
      <xdr:spPr>
        <a:xfrm>
          <a:off x="1819275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1999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19996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19997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99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1999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00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00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00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00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004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0005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006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007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008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009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010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011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0012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013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0014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1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1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1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1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1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2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2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0022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02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20024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02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20026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02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20028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02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03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031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032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033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034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03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036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0037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03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0039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20040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20041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042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20043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20044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20045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046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047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20048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0049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20050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20051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20052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20053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20054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20055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168275</xdr:rowOff>
    </xdr:to>
    <xdr:sp>
      <xdr:nvSpPr>
        <xdr:cNvPr id="20056" name="图片 1"/>
        <xdr:cNvSpPr>
          <a:spLocks noChangeAspect="1"/>
        </xdr:cNvSpPr>
      </xdr:nvSpPr>
      <xdr:spPr>
        <a:xfrm>
          <a:off x="1819275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20057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20058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20059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20060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061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062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0063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064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065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6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067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068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6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7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7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7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7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7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075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076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077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078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079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54610</xdr:rowOff>
    </xdr:to>
    <xdr:sp>
      <xdr:nvSpPr>
        <xdr:cNvPr id="20080" name="图片 1"/>
        <xdr:cNvSpPr>
          <a:spLocks noChangeAspect="1"/>
        </xdr:cNvSpPr>
      </xdr:nvSpPr>
      <xdr:spPr>
        <a:xfrm>
          <a:off x="181927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20081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8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9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9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9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9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167640</xdr:rowOff>
    </xdr:to>
    <xdr:sp>
      <xdr:nvSpPr>
        <xdr:cNvPr id="20094" name="图片 1"/>
        <xdr:cNvSpPr>
          <a:spLocks noChangeAspect="1"/>
        </xdr:cNvSpPr>
      </xdr:nvSpPr>
      <xdr:spPr>
        <a:xfrm>
          <a:off x="181927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20095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20096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9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9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09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10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20101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20102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63500</xdr:rowOff>
    </xdr:to>
    <xdr:sp>
      <xdr:nvSpPr>
        <xdr:cNvPr id="20103" name="图片 1"/>
        <xdr:cNvSpPr>
          <a:spLocks noChangeAspect="1"/>
        </xdr:cNvSpPr>
      </xdr:nvSpPr>
      <xdr:spPr>
        <a:xfrm>
          <a:off x="181927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63500</xdr:rowOff>
    </xdr:to>
    <xdr:sp>
      <xdr:nvSpPr>
        <xdr:cNvPr id="20104" name="图片 1"/>
        <xdr:cNvSpPr>
          <a:spLocks noChangeAspect="1"/>
        </xdr:cNvSpPr>
      </xdr:nvSpPr>
      <xdr:spPr>
        <a:xfrm>
          <a:off x="1819275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790575</xdr:colOff>
      <xdr:row>115</xdr:row>
      <xdr:rowOff>59690</xdr:rowOff>
    </xdr:to>
    <xdr:sp>
      <xdr:nvSpPr>
        <xdr:cNvPr id="20105" name="图片 1"/>
        <xdr:cNvSpPr>
          <a:spLocks noChangeAspect="1"/>
        </xdr:cNvSpPr>
      </xdr:nvSpPr>
      <xdr:spPr>
        <a:xfrm>
          <a:off x="181927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20106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20107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20108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20109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20110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111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112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113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20114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20115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20116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20117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20118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20119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120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121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122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123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124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20125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26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0127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12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12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130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131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3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133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3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3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20136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3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3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3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4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141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14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14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14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145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146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4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20148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4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150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5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15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20153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20154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15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156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5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15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5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6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6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6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6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6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6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6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6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6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6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7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17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7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7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7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17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20176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17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17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7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20180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8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8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8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8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8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18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187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18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8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190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9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9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9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9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195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9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9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19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19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0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0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0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0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0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0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20206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0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208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209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21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21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21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21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214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215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216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0217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218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219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220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221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222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223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0224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225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0226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2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2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2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3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3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3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3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0234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3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236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3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23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20239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20240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24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242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4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24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4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4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4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4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4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20250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5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5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5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5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5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5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5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258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5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6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6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262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263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26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265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266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267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6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20269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270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271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20273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7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7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7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7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27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280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281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8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283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8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8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8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8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288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8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9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29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9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29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9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9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9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9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29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29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30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30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30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30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30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20305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0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30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30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0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1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1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1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1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1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315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0316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317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318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319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320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32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32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32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324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325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326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0327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328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20329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330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331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20332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333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334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335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336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337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338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0339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340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341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0342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4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4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4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4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4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4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4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35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35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20352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0353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35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20355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35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20357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5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035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6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6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6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6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0364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6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6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6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6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36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0371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0376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7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8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0381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8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8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8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38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38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20387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388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389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390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391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39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9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20394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9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9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39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0398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0399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400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401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402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403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163830</xdr:rowOff>
    </xdr:to>
    <xdr:sp>
      <xdr:nvSpPr>
        <xdr:cNvPr id="20404" name="图片 1"/>
        <xdr:cNvSpPr>
          <a:spLocks noChangeAspect="1"/>
        </xdr:cNvSpPr>
      </xdr:nvSpPr>
      <xdr:spPr>
        <a:xfrm>
          <a:off x="181927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05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0406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0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0408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09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10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1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1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1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1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1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416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1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20418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1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42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790575</xdr:colOff>
      <xdr:row>115</xdr:row>
      <xdr:rowOff>59690</xdr:rowOff>
    </xdr:to>
    <xdr:sp>
      <xdr:nvSpPr>
        <xdr:cNvPr id="20421" name="图片 1"/>
        <xdr:cNvSpPr>
          <a:spLocks noChangeAspect="1"/>
        </xdr:cNvSpPr>
      </xdr:nvSpPr>
      <xdr:spPr>
        <a:xfrm>
          <a:off x="181927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0422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2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2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42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42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427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428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2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430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3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3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20433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3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3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3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3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438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43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440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44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44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44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4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20445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4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447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4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449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20450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20451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45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453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5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455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5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5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5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5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6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6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6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6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6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6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6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6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468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6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7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7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7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20473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474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475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20477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7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7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8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8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8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48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48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48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8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487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8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8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9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9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492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9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9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49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9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49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9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49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0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0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0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178435</xdr:rowOff>
    </xdr:to>
    <xdr:sp>
      <xdr:nvSpPr>
        <xdr:cNvPr id="20503" name="图片 1"/>
        <xdr:cNvSpPr>
          <a:spLocks noChangeAspect="1"/>
        </xdr:cNvSpPr>
      </xdr:nvSpPr>
      <xdr:spPr>
        <a:xfrm>
          <a:off x="1819275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0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50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50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507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50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50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510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51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51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51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0514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515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516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517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518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519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520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0521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522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0523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2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2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2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2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2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2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3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0531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53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533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53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53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20536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20537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53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539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4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541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4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4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4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54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54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20547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4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4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5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5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5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55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5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555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5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5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5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55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560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56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56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56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564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6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20566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567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568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6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20570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7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7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7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7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5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577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578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7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580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8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8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8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8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585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8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8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58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58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59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9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9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9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9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59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596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597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598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599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600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60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178435</xdr:rowOff>
    </xdr:to>
    <xdr:sp>
      <xdr:nvSpPr>
        <xdr:cNvPr id="20602" name="图片 1"/>
        <xdr:cNvSpPr>
          <a:spLocks noChangeAspect="1"/>
        </xdr:cNvSpPr>
      </xdr:nvSpPr>
      <xdr:spPr>
        <a:xfrm>
          <a:off x="1819275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0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604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605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0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0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0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0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1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1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612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20613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614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615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616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617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61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61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620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62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62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623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0624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625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20626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627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628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20629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630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631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632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633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634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635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0636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637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638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0639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4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4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4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4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4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4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4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64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648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20649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0650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65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20652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65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20654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5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0656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5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5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5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6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0661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6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6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6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6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66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6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0668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6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0673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20678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7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8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8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68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683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68580</xdr:rowOff>
    </xdr:to>
    <xdr:sp>
      <xdr:nvSpPr>
        <xdr:cNvPr id="20684" name="图片 2"/>
        <xdr:cNvSpPr>
          <a:spLocks noChangeAspect="1"/>
        </xdr:cNvSpPr>
      </xdr:nvSpPr>
      <xdr:spPr>
        <a:xfrm>
          <a:off x="1588770" y="461010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685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686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687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0688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689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9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20691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9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9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069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0695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0696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697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698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699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700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163830</xdr:rowOff>
    </xdr:to>
    <xdr:sp>
      <xdr:nvSpPr>
        <xdr:cNvPr id="20701" name="图片 1"/>
        <xdr:cNvSpPr>
          <a:spLocks noChangeAspect="1"/>
        </xdr:cNvSpPr>
      </xdr:nvSpPr>
      <xdr:spPr>
        <a:xfrm>
          <a:off x="181927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142240</xdr:rowOff>
    </xdr:to>
    <xdr:sp>
      <xdr:nvSpPr>
        <xdr:cNvPr id="20702" name="图片 2"/>
        <xdr:cNvSpPr>
          <a:spLocks noChangeAspect="1"/>
        </xdr:cNvSpPr>
      </xdr:nvSpPr>
      <xdr:spPr>
        <a:xfrm>
          <a:off x="1588770" y="461010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703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0704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0705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20706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20707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708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20709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20710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20711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712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713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20714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0715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631825</xdr:colOff>
      <xdr:row>115</xdr:row>
      <xdr:rowOff>176530</xdr:rowOff>
    </xdr:to>
    <xdr:sp>
      <xdr:nvSpPr>
        <xdr:cNvPr id="20716" name="图片 1"/>
        <xdr:cNvSpPr>
          <a:spLocks noChangeAspect="1"/>
        </xdr:cNvSpPr>
      </xdr:nvSpPr>
      <xdr:spPr>
        <a:xfrm>
          <a:off x="4847590" y="461010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64770</xdr:rowOff>
    </xdr:to>
    <xdr:sp>
      <xdr:nvSpPr>
        <xdr:cNvPr id="20717" name="图片 1"/>
        <xdr:cNvSpPr>
          <a:spLocks noChangeAspect="1"/>
        </xdr:cNvSpPr>
      </xdr:nvSpPr>
      <xdr:spPr>
        <a:xfrm>
          <a:off x="1819275" y="461010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73660</xdr:rowOff>
    </xdr:to>
    <xdr:sp>
      <xdr:nvSpPr>
        <xdr:cNvPr id="20718" name="图片 1"/>
        <xdr:cNvSpPr>
          <a:spLocks noChangeAspect="1"/>
        </xdr:cNvSpPr>
      </xdr:nvSpPr>
      <xdr:spPr>
        <a:xfrm>
          <a:off x="1617980" y="461010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168275</xdr:rowOff>
    </xdr:to>
    <xdr:sp>
      <xdr:nvSpPr>
        <xdr:cNvPr id="20719" name="图片 2"/>
        <xdr:cNvSpPr>
          <a:spLocks noChangeAspect="1"/>
        </xdr:cNvSpPr>
      </xdr:nvSpPr>
      <xdr:spPr>
        <a:xfrm>
          <a:off x="1590040" y="461010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64770</xdr:rowOff>
    </xdr:to>
    <xdr:sp>
      <xdr:nvSpPr>
        <xdr:cNvPr id="20720" name="图片 1"/>
        <xdr:cNvSpPr>
          <a:spLocks noChangeAspect="1"/>
        </xdr:cNvSpPr>
      </xdr:nvSpPr>
      <xdr:spPr>
        <a:xfrm>
          <a:off x="1819275" y="461010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66040</xdr:rowOff>
    </xdr:to>
    <xdr:sp>
      <xdr:nvSpPr>
        <xdr:cNvPr id="20721" name="图片 1"/>
        <xdr:cNvSpPr>
          <a:spLocks noChangeAspect="1"/>
        </xdr:cNvSpPr>
      </xdr:nvSpPr>
      <xdr:spPr>
        <a:xfrm>
          <a:off x="1819275" y="461010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168275</xdr:rowOff>
    </xdr:to>
    <xdr:sp>
      <xdr:nvSpPr>
        <xdr:cNvPr id="20722" name="图片 1"/>
        <xdr:cNvSpPr>
          <a:spLocks noChangeAspect="1"/>
        </xdr:cNvSpPr>
      </xdr:nvSpPr>
      <xdr:spPr>
        <a:xfrm>
          <a:off x="1819275" y="461010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20723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20724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167005</xdr:rowOff>
    </xdr:to>
    <xdr:sp>
      <xdr:nvSpPr>
        <xdr:cNvPr id="20725" name="图片 1"/>
        <xdr:cNvSpPr>
          <a:spLocks noChangeAspect="1"/>
        </xdr:cNvSpPr>
      </xdr:nvSpPr>
      <xdr:spPr>
        <a:xfrm>
          <a:off x="1819275" y="461010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169545</xdr:rowOff>
    </xdr:to>
    <xdr:sp>
      <xdr:nvSpPr>
        <xdr:cNvPr id="20726" name="图片 1"/>
        <xdr:cNvSpPr>
          <a:spLocks noChangeAspect="1"/>
        </xdr:cNvSpPr>
      </xdr:nvSpPr>
      <xdr:spPr>
        <a:xfrm>
          <a:off x="1819275" y="461010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727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728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0729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730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731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3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169545</xdr:rowOff>
    </xdr:to>
    <xdr:sp>
      <xdr:nvSpPr>
        <xdr:cNvPr id="20733" name="图片 1"/>
        <xdr:cNvSpPr>
          <a:spLocks noChangeAspect="1"/>
        </xdr:cNvSpPr>
      </xdr:nvSpPr>
      <xdr:spPr>
        <a:xfrm>
          <a:off x="1819275" y="461010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64770</xdr:rowOff>
    </xdr:to>
    <xdr:sp>
      <xdr:nvSpPr>
        <xdr:cNvPr id="20734" name="图片 1"/>
        <xdr:cNvSpPr>
          <a:spLocks noChangeAspect="1"/>
        </xdr:cNvSpPr>
      </xdr:nvSpPr>
      <xdr:spPr>
        <a:xfrm>
          <a:off x="1819275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3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3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3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3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3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4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741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742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743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744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0745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54610</xdr:rowOff>
    </xdr:to>
    <xdr:sp>
      <xdr:nvSpPr>
        <xdr:cNvPr id="20746" name="图片 1"/>
        <xdr:cNvSpPr>
          <a:spLocks noChangeAspect="1"/>
        </xdr:cNvSpPr>
      </xdr:nvSpPr>
      <xdr:spPr>
        <a:xfrm>
          <a:off x="1819275" y="461010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66675</xdr:rowOff>
    </xdr:to>
    <xdr:sp>
      <xdr:nvSpPr>
        <xdr:cNvPr id="20747" name="图片 2"/>
        <xdr:cNvSpPr>
          <a:spLocks noChangeAspect="1"/>
        </xdr:cNvSpPr>
      </xdr:nvSpPr>
      <xdr:spPr>
        <a:xfrm>
          <a:off x="1590040" y="461010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4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4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2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5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167640</xdr:rowOff>
    </xdr:to>
    <xdr:sp>
      <xdr:nvSpPr>
        <xdr:cNvPr id="20760" name="图片 1"/>
        <xdr:cNvSpPr>
          <a:spLocks noChangeAspect="1"/>
        </xdr:cNvSpPr>
      </xdr:nvSpPr>
      <xdr:spPr>
        <a:xfrm>
          <a:off x="1819275" y="461010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599440</xdr:colOff>
      <xdr:row>115</xdr:row>
      <xdr:rowOff>146050</xdr:rowOff>
    </xdr:to>
    <xdr:sp>
      <xdr:nvSpPr>
        <xdr:cNvPr id="20761" name="图片 2"/>
        <xdr:cNvSpPr>
          <a:spLocks noChangeAspect="1"/>
        </xdr:cNvSpPr>
      </xdr:nvSpPr>
      <xdr:spPr>
        <a:xfrm>
          <a:off x="1590040" y="461010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607695</xdr:colOff>
      <xdr:row>115</xdr:row>
      <xdr:rowOff>178435</xdr:rowOff>
    </xdr:to>
    <xdr:sp>
      <xdr:nvSpPr>
        <xdr:cNvPr id="20762" name="图片 1"/>
        <xdr:cNvSpPr>
          <a:spLocks noChangeAspect="1"/>
        </xdr:cNvSpPr>
      </xdr:nvSpPr>
      <xdr:spPr>
        <a:xfrm>
          <a:off x="1617980" y="461010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6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64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6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076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73025</xdr:rowOff>
    </xdr:to>
    <xdr:sp>
      <xdr:nvSpPr>
        <xdr:cNvPr id="20767" name="图片 1"/>
        <xdr:cNvSpPr>
          <a:spLocks noChangeAspect="1"/>
        </xdr:cNvSpPr>
      </xdr:nvSpPr>
      <xdr:spPr>
        <a:xfrm>
          <a:off x="1617980" y="461010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114</xdr:row>
      <xdr:rowOff>0</xdr:rowOff>
    </xdr:from>
    <xdr:to>
      <xdr:col>2</xdr:col>
      <xdr:colOff>571500</xdr:colOff>
      <xdr:row>115</xdr:row>
      <xdr:rowOff>73025</xdr:rowOff>
    </xdr:to>
    <xdr:sp>
      <xdr:nvSpPr>
        <xdr:cNvPr id="20768" name="图片 1"/>
        <xdr:cNvSpPr>
          <a:spLocks noChangeAspect="1"/>
        </xdr:cNvSpPr>
      </xdr:nvSpPr>
      <xdr:spPr>
        <a:xfrm>
          <a:off x="1601470" y="461010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934085</xdr:colOff>
      <xdr:row>115</xdr:row>
      <xdr:rowOff>63500</xdr:rowOff>
    </xdr:to>
    <xdr:sp>
      <xdr:nvSpPr>
        <xdr:cNvPr id="20769" name="图片 1"/>
        <xdr:cNvSpPr>
          <a:spLocks noChangeAspect="1"/>
        </xdr:cNvSpPr>
      </xdr:nvSpPr>
      <xdr:spPr>
        <a:xfrm>
          <a:off x="1819275" y="461010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970280</xdr:colOff>
      <xdr:row>115</xdr:row>
      <xdr:rowOff>63500</xdr:rowOff>
    </xdr:to>
    <xdr:sp>
      <xdr:nvSpPr>
        <xdr:cNvPr id="20770" name="图片 1"/>
        <xdr:cNvSpPr>
          <a:spLocks noChangeAspect="1"/>
        </xdr:cNvSpPr>
      </xdr:nvSpPr>
      <xdr:spPr>
        <a:xfrm>
          <a:off x="1819275" y="461010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790575</xdr:colOff>
      <xdr:row>115</xdr:row>
      <xdr:rowOff>59690</xdr:rowOff>
    </xdr:to>
    <xdr:sp>
      <xdr:nvSpPr>
        <xdr:cNvPr id="20771" name="图片 1"/>
        <xdr:cNvSpPr>
          <a:spLocks noChangeAspect="1"/>
        </xdr:cNvSpPr>
      </xdr:nvSpPr>
      <xdr:spPr>
        <a:xfrm>
          <a:off x="181927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64770</xdr:rowOff>
    </xdr:to>
    <xdr:sp>
      <xdr:nvSpPr>
        <xdr:cNvPr id="20772" name="图片 2"/>
        <xdr:cNvSpPr>
          <a:spLocks noChangeAspect="1"/>
        </xdr:cNvSpPr>
      </xdr:nvSpPr>
      <xdr:spPr>
        <a:xfrm>
          <a:off x="4819650" y="461010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73660</xdr:rowOff>
    </xdr:to>
    <xdr:sp>
      <xdr:nvSpPr>
        <xdr:cNvPr id="20773" name="图片 1"/>
        <xdr:cNvSpPr>
          <a:spLocks noChangeAspect="1"/>
        </xdr:cNvSpPr>
      </xdr:nvSpPr>
      <xdr:spPr>
        <a:xfrm>
          <a:off x="4847590" y="461010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179705</xdr:rowOff>
    </xdr:to>
    <xdr:sp>
      <xdr:nvSpPr>
        <xdr:cNvPr id="20774" name="图片 1"/>
        <xdr:cNvSpPr>
          <a:spLocks noChangeAspect="1"/>
        </xdr:cNvSpPr>
      </xdr:nvSpPr>
      <xdr:spPr>
        <a:xfrm>
          <a:off x="4847590" y="461010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20775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177800</xdr:rowOff>
    </xdr:to>
    <xdr:sp>
      <xdr:nvSpPr>
        <xdr:cNvPr id="20776" name="图片 1"/>
        <xdr:cNvSpPr>
          <a:spLocks noChangeAspect="1"/>
        </xdr:cNvSpPr>
      </xdr:nvSpPr>
      <xdr:spPr>
        <a:xfrm>
          <a:off x="4847590" y="461010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777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778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779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64770</xdr:rowOff>
    </xdr:to>
    <xdr:sp>
      <xdr:nvSpPr>
        <xdr:cNvPr id="20780" name="图片 2"/>
        <xdr:cNvSpPr>
          <a:spLocks noChangeAspect="1"/>
        </xdr:cNvSpPr>
      </xdr:nvSpPr>
      <xdr:spPr>
        <a:xfrm>
          <a:off x="4819650" y="461010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115</xdr:row>
      <xdr:rowOff>66675</xdr:rowOff>
    </xdr:to>
    <xdr:sp>
      <xdr:nvSpPr>
        <xdr:cNvPr id="20781" name="图片 1"/>
        <xdr:cNvSpPr>
          <a:spLocks noChangeAspect="1"/>
        </xdr:cNvSpPr>
      </xdr:nvSpPr>
      <xdr:spPr>
        <a:xfrm>
          <a:off x="4524375" y="461010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20782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168275</xdr:rowOff>
    </xdr:to>
    <xdr:sp>
      <xdr:nvSpPr>
        <xdr:cNvPr id="20783" name="图片 2"/>
        <xdr:cNvSpPr>
          <a:spLocks noChangeAspect="1"/>
        </xdr:cNvSpPr>
      </xdr:nvSpPr>
      <xdr:spPr>
        <a:xfrm>
          <a:off x="4819650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20784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178435</xdr:rowOff>
    </xdr:to>
    <xdr:sp>
      <xdr:nvSpPr>
        <xdr:cNvPr id="20785" name="图片 1"/>
        <xdr:cNvSpPr>
          <a:spLocks noChangeAspect="1"/>
        </xdr:cNvSpPr>
      </xdr:nvSpPr>
      <xdr:spPr>
        <a:xfrm>
          <a:off x="4847590" y="461010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786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787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0788" name="图片 1"/>
        <xdr:cNvSpPr>
          <a:spLocks noChangeAspect="1"/>
        </xdr:cNvSpPr>
      </xdr:nvSpPr>
      <xdr:spPr>
        <a:xfrm>
          <a:off x="4857115" y="461010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789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66675</xdr:rowOff>
    </xdr:to>
    <xdr:sp>
      <xdr:nvSpPr>
        <xdr:cNvPr id="20790" name="图片 2"/>
        <xdr:cNvSpPr>
          <a:spLocks noChangeAspect="1"/>
        </xdr:cNvSpPr>
      </xdr:nvSpPr>
      <xdr:spPr>
        <a:xfrm>
          <a:off x="4819650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553085</xdr:colOff>
      <xdr:row>115</xdr:row>
      <xdr:rowOff>63500</xdr:rowOff>
    </xdr:to>
    <xdr:sp>
      <xdr:nvSpPr>
        <xdr:cNvPr id="20791" name="图片 2"/>
        <xdr:cNvSpPr>
          <a:spLocks noChangeAspect="1"/>
        </xdr:cNvSpPr>
      </xdr:nvSpPr>
      <xdr:spPr>
        <a:xfrm>
          <a:off x="4819650" y="461010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792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0793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79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795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796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797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79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799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0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0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20802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0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0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05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0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807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808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809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810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81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81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1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20814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1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816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1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818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20819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20820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821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822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2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824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2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2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2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2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2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3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3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3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3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3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3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3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837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3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3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4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4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20842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84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84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4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20846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4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4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4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5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5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5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853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854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5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856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5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5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5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6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861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6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6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86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6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86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6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6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6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7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87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20872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7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874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875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87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877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87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879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880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88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88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0883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884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885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886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887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888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0889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0890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891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0892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9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9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9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96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97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9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89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0900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90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0902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90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904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20905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20906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0907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0908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0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910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1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1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1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91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915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20916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1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1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1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2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2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92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2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924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2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2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2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928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929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30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3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3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33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3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20935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936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937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3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20939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4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4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4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4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4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4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94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0947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4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094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5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5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5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53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0954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5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5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095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95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0959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6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6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6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6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0964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965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0966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67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68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69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0970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177800</xdr:rowOff>
    </xdr:to>
    <xdr:sp>
      <xdr:nvSpPr>
        <xdr:cNvPr id="20971" name="图片 1"/>
        <xdr:cNvSpPr>
          <a:spLocks noChangeAspect="1"/>
        </xdr:cNvSpPr>
      </xdr:nvSpPr>
      <xdr:spPr>
        <a:xfrm>
          <a:off x="1819275" y="461010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7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0973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0974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7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7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7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7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098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981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0982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983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984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985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98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987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098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989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990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99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0992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0993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994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20995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996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0997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20998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0999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1000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001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002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003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004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1005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1006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1007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1008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0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1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1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1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1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1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15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016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1017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167640</xdr:rowOff>
    </xdr:to>
    <xdr:sp>
      <xdr:nvSpPr>
        <xdr:cNvPr id="21018" name="图片 2"/>
        <xdr:cNvSpPr>
          <a:spLocks noChangeAspect="1"/>
        </xdr:cNvSpPr>
      </xdr:nvSpPr>
      <xdr:spPr>
        <a:xfrm>
          <a:off x="1588770" y="461010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1019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1020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168275</xdr:rowOff>
    </xdr:to>
    <xdr:sp>
      <xdr:nvSpPr>
        <xdr:cNvPr id="21021" name="图片 2"/>
        <xdr:cNvSpPr>
          <a:spLocks noChangeAspect="1"/>
        </xdr:cNvSpPr>
      </xdr:nvSpPr>
      <xdr:spPr>
        <a:xfrm>
          <a:off x="4819650" y="461010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1022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174625</xdr:rowOff>
    </xdr:to>
    <xdr:sp>
      <xdr:nvSpPr>
        <xdr:cNvPr id="21023" name="图片 1"/>
        <xdr:cNvSpPr>
          <a:spLocks noChangeAspect="1"/>
        </xdr:cNvSpPr>
      </xdr:nvSpPr>
      <xdr:spPr>
        <a:xfrm>
          <a:off x="4846320" y="461010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2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1025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2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2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2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2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1030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3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3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3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3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3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3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103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3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3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1042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104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4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5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1051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1052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21053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1054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1055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1056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165100</xdr:rowOff>
    </xdr:to>
    <xdr:sp>
      <xdr:nvSpPr>
        <xdr:cNvPr id="21057" name="图片 1"/>
        <xdr:cNvSpPr>
          <a:spLocks noChangeAspect="1"/>
        </xdr:cNvSpPr>
      </xdr:nvSpPr>
      <xdr:spPr>
        <a:xfrm>
          <a:off x="1819275" y="461010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1058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5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21060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6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6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06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1064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1065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066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067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068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069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163830</xdr:rowOff>
    </xdr:to>
    <xdr:sp>
      <xdr:nvSpPr>
        <xdr:cNvPr id="21070" name="图片 1"/>
        <xdr:cNvSpPr>
          <a:spLocks noChangeAspect="1"/>
        </xdr:cNvSpPr>
      </xdr:nvSpPr>
      <xdr:spPr>
        <a:xfrm>
          <a:off x="181927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71" name="图片 2"/>
        <xdr:cNvSpPr>
          <a:spLocks noChangeAspect="1"/>
        </xdr:cNvSpPr>
      </xdr:nvSpPr>
      <xdr:spPr>
        <a:xfrm>
          <a:off x="4821555" y="461010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1072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07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114</xdr:row>
      <xdr:rowOff>0</xdr:rowOff>
    </xdr:from>
    <xdr:to>
      <xdr:col>3</xdr:col>
      <xdr:colOff>890905</xdr:colOff>
      <xdr:row>115</xdr:row>
      <xdr:rowOff>165100</xdr:rowOff>
    </xdr:to>
    <xdr:sp>
      <xdr:nvSpPr>
        <xdr:cNvPr id="21074" name="图片 2"/>
        <xdr:cNvSpPr>
          <a:spLocks noChangeAspect="1"/>
        </xdr:cNvSpPr>
      </xdr:nvSpPr>
      <xdr:spPr>
        <a:xfrm>
          <a:off x="4821555" y="461010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75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76" name="图片 2"/>
        <xdr:cNvSpPr>
          <a:spLocks noChangeAspect="1"/>
        </xdr:cNvSpPr>
      </xdr:nvSpPr>
      <xdr:spPr>
        <a:xfrm>
          <a:off x="4819015" y="461010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77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78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79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80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81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637540</xdr:colOff>
      <xdr:row>115</xdr:row>
      <xdr:rowOff>73025</xdr:rowOff>
    </xdr:to>
    <xdr:sp>
      <xdr:nvSpPr>
        <xdr:cNvPr id="21082" name="图片 1"/>
        <xdr:cNvSpPr>
          <a:spLocks noChangeAspect="1"/>
        </xdr:cNvSpPr>
      </xdr:nvSpPr>
      <xdr:spPr>
        <a:xfrm>
          <a:off x="4847590" y="461010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83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114</xdr:row>
      <xdr:rowOff>0</xdr:rowOff>
    </xdr:from>
    <xdr:to>
      <xdr:col>2</xdr:col>
      <xdr:colOff>607695</xdr:colOff>
      <xdr:row>115</xdr:row>
      <xdr:rowOff>40005</xdr:rowOff>
    </xdr:to>
    <xdr:sp>
      <xdr:nvSpPr>
        <xdr:cNvPr id="21084" name="图片 2"/>
        <xdr:cNvSpPr>
          <a:spLocks noChangeAspect="1"/>
        </xdr:cNvSpPr>
      </xdr:nvSpPr>
      <xdr:spPr>
        <a:xfrm>
          <a:off x="1598295" y="461010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85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66675</xdr:rowOff>
    </xdr:to>
    <xdr:sp>
      <xdr:nvSpPr>
        <xdr:cNvPr id="21086" name="图片 1"/>
        <xdr:cNvSpPr>
          <a:spLocks noChangeAspect="1"/>
        </xdr:cNvSpPr>
      </xdr:nvSpPr>
      <xdr:spPr>
        <a:xfrm>
          <a:off x="1819275" y="461010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790575</xdr:colOff>
      <xdr:row>115</xdr:row>
      <xdr:rowOff>59690</xdr:rowOff>
    </xdr:to>
    <xdr:sp>
      <xdr:nvSpPr>
        <xdr:cNvPr id="21087" name="图片 1"/>
        <xdr:cNvSpPr>
          <a:spLocks noChangeAspect="1"/>
        </xdr:cNvSpPr>
      </xdr:nvSpPr>
      <xdr:spPr>
        <a:xfrm>
          <a:off x="1819275" y="461010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166370</xdr:rowOff>
    </xdr:to>
    <xdr:sp>
      <xdr:nvSpPr>
        <xdr:cNvPr id="21088" name="图片 1"/>
        <xdr:cNvSpPr>
          <a:spLocks noChangeAspect="1"/>
        </xdr:cNvSpPr>
      </xdr:nvSpPr>
      <xdr:spPr>
        <a:xfrm>
          <a:off x="1819275" y="461010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8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09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62865</xdr:rowOff>
    </xdr:to>
    <xdr:sp>
      <xdr:nvSpPr>
        <xdr:cNvPr id="21091" name="图片 1"/>
        <xdr:cNvSpPr>
          <a:spLocks noChangeAspect="1"/>
        </xdr:cNvSpPr>
      </xdr:nvSpPr>
      <xdr:spPr>
        <a:xfrm>
          <a:off x="4846320" y="461010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62865</xdr:rowOff>
    </xdr:to>
    <xdr:sp>
      <xdr:nvSpPr>
        <xdr:cNvPr id="21092" name="图片 1"/>
        <xdr:cNvSpPr>
          <a:spLocks noChangeAspect="1"/>
        </xdr:cNvSpPr>
      </xdr:nvSpPr>
      <xdr:spPr>
        <a:xfrm>
          <a:off x="4846320" y="461010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1093" name="图片 2"/>
        <xdr:cNvSpPr>
          <a:spLocks noChangeAspect="1"/>
        </xdr:cNvSpPr>
      </xdr:nvSpPr>
      <xdr:spPr>
        <a:xfrm>
          <a:off x="4819015" y="461010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09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87630</xdr:rowOff>
    </xdr:to>
    <xdr:sp>
      <xdr:nvSpPr>
        <xdr:cNvPr id="21095" name="图片 2"/>
        <xdr:cNvSpPr>
          <a:spLocks noChangeAspect="1"/>
        </xdr:cNvSpPr>
      </xdr:nvSpPr>
      <xdr:spPr>
        <a:xfrm>
          <a:off x="1588770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68580</xdr:rowOff>
    </xdr:to>
    <xdr:sp>
      <xdr:nvSpPr>
        <xdr:cNvPr id="21096" name="图片 2"/>
        <xdr:cNvSpPr>
          <a:spLocks noChangeAspect="1"/>
        </xdr:cNvSpPr>
      </xdr:nvSpPr>
      <xdr:spPr>
        <a:xfrm>
          <a:off x="1588770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097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098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099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100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572135</xdr:colOff>
      <xdr:row>115</xdr:row>
      <xdr:rowOff>165100</xdr:rowOff>
    </xdr:to>
    <xdr:sp>
      <xdr:nvSpPr>
        <xdr:cNvPr id="21101" name="图片 2"/>
        <xdr:cNvSpPr>
          <a:spLocks noChangeAspect="1"/>
        </xdr:cNvSpPr>
      </xdr:nvSpPr>
      <xdr:spPr>
        <a:xfrm>
          <a:off x="4819650" y="461010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102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1103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114</xdr:row>
      <xdr:rowOff>0</xdr:rowOff>
    </xdr:from>
    <xdr:to>
      <xdr:col>3</xdr:col>
      <xdr:colOff>619125</xdr:colOff>
      <xdr:row>115</xdr:row>
      <xdr:rowOff>167005</xdr:rowOff>
    </xdr:to>
    <xdr:sp>
      <xdr:nvSpPr>
        <xdr:cNvPr id="21104" name="图片 2"/>
        <xdr:cNvSpPr>
          <a:spLocks noChangeAspect="1"/>
        </xdr:cNvSpPr>
      </xdr:nvSpPr>
      <xdr:spPr>
        <a:xfrm>
          <a:off x="4867275" y="461010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39370</xdr:rowOff>
    </xdr:to>
    <xdr:sp>
      <xdr:nvSpPr>
        <xdr:cNvPr id="21105" name="图片 2"/>
        <xdr:cNvSpPr>
          <a:spLocks noChangeAspect="1"/>
        </xdr:cNvSpPr>
      </xdr:nvSpPr>
      <xdr:spPr>
        <a:xfrm>
          <a:off x="1588770" y="461010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177165</xdr:rowOff>
    </xdr:to>
    <xdr:sp>
      <xdr:nvSpPr>
        <xdr:cNvPr id="21106" name="图片 1"/>
        <xdr:cNvSpPr>
          <a:spLocks noChangeAspect="1"/>
        </xdr:cNvSpPr>
      </xdr:nvSpPr>
      <xdr:spPr>
        <a:xfrm>
          <a:off x="4846320" y="461010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114</xdr:row>
      <xdr:rowOff>0</xdr:rowOff>
    </xdr:from>
    <xdr:to>
      <xdr:col>3</xdr:col>
      <xdr:colOff>601980</xdr:colOff>
      <xdr:row>115</xdr:row>
      <xdr:rowOff>175895</xdr:rowOff>
    </xdr:to>
    <xdr:sp>
      <xdr:nvSpPr>
        <xdr:cNvPr id="21107" name="图片 1"/>
        <xdr:cNvSpPr>
          <a:spLocks noChangeAspect="1"/>
        </xdr:cNvSpPr>
      </xdr:nvSpPr>
      <xdr:spPr>
        <a:xfrm>
          <a:off x="4846320" y="461010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08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1109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1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1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1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113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114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164465</xdr:rowOff>
    </xdr:to>
    <xdr:sp>
      <xdr:nvSpPr>
        <xdr:cNvPr id="21115" name="图片 2"/>
        <xdr:cNvSpPr>
          <a:spLocks noChangeAspect="1"/>
        </xdr:cNvSpPr>
      </xdr:nvSpPr>
      <xdr:spPr>
        <a:xfrm>
          <a:off x="1588770" y="461010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16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17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18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1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2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121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2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112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2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2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2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1127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1128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29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30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31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32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3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169545</xdr:rowOff>
    </xdr:to>
    <xdr:sp>
      <xdr:nvSpPr>
        <xdr:cNvPr id="21134" name="图片 2"/>
        <xdr:cNvSpPr>
          <a:spLocks noChangeAspect="1"/>
        </xdr:cNvSpPr>
      </xdr:nvSpPr>
      <xdr:spPr>
        <a:xfrm>
          <a:off x="4819650" y="461010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1135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1136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3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40005</xdr:rowOff>
    </xdr:to>
    <xdr:sp>
      <xdr:nvSpPr>
        <xdr:cNvPr id="21138" name="图片 2"/>
        <xdr:cNvSpPr>
          <a:spLocks noChangeAspect="1"/>
        </xdr:cNvSpPr>
      </xdr:nvSpPr>
      <xdr:spPr>
        <a:xfrm>
          <a:off x="1588770" y="461010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3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40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4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42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43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4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1145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164465</xdr:rowOff>
    </xdr:to>
    <xdr:sp>
      <xdr:nvSpPr>
        <xdr:cNvPr id="21146" name="图片 2"/>
        <xdr:cNvSpPr>
          <a:spLocks noChangeAspect="1"/>
        </xdr:cNvSpPr>
      </xdr:nvSpPr>
      <xdr:spPr>
        <a:xfrm>
          <a:off x="4819650" y="461010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47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179705</xdr:rowOff>
    </xdr:to>
    <xdr:sp>
      <xdr:nvSpPr>
        <xdr:cNvPr id="21148" name="图片 1"/>
        <xdr:cNvSpPr>
          <a:spLocks noChangeAspect="1"/>
        </xdr:cNvSpPr>
      </xdr:nvSpPr>
      <xdr:spPr>
        <a:xfrm>
          <a:off x="4847590" y="461010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49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50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51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52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175895</xdr:rowOff>
    </xdr:to>
    <xdr:sp>
      <xdr:nvSpPr>
        <xdr:cNvPr id="21153" name="图片 1"/>
        <xdr:cNvSpPr>
          <a:spLocks noChangeAspect="1"/>
        </xdr:cNvSpPr>
      </xdr:nvSpPr>
      <xdr:spPr>
        <a:xfrm>
          <a:off x="4847590" y="461010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54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55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164465</xdr:rowOff>
    </xdr:to>
    <xdr:sp>
      <xdr:nvSpPr>
        <xdr:cNvPr id="21156" name="图片 1"/>
        <xdr:cNvSpPr>
          <a:spLocks noChangeAspect="1"/>
        </xdr:cNvSpPr>
      </xdr:nvSpPr>
      <xdr:spPr>
        <a:xfrm>
          <a:off x="1819275" y="461010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157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165100</xdr:rowOff>
    </xdr:to>
    <xdr:sp>
      <xdr:nvSpPr>
        <xdr:cNvPr id="21158" name="图片 2"/>
        <xdr:cNvSpPr>
          <a:spLocks noChangeAspect="1"/>
        </xdr:cNvSpPr>
      </xdr:nvSpPr>
      <xdr:spPr>
        <a:xfrm>
          <a:off x="1588770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59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60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61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62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165100</xdr:rowOff>
    </xdr:to>
    <xdr:sp>
      <xdr:nvSpPr>
        <xdr:cNvPr id="21163" name="图片 1"/>
        <xdr:cNvSpPr>
          <a:spLocks noChangeAspect="1"/>
        </xdr:cNvSpPr>
      </xdr:nvSpPr>
      <xdr:spPr>
        <a:xfrm>
          <a:off x="1819275" y="461010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1164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168275</xdr:rowOff>
    </xdr:to>
    <xdr:sp>
      <xdr:nvSpPr>
        <xdr:cNvPr id="21165" name="图片 2"/>
        <xdr:cNvSpPr>
          <a:spLocks noChangeAspect="1"/>
        </xdr:cNvSpPr>
      </xdr:nvSpPr>
      <xdr:spPr>
        <a:xfrm>
          <a:off x="1588770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66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67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68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168275</xdr:rowOff>
    </xdr:to>
    <xdr:sp>
      <xdr:nvSpPr>
        <xdr:cNvPr id="21169" name="图片 1"/>
        <xdr:cNvSpPr>
          <a:spLocks noChangeAspect="1"/>
        </xdr:cNvSpPr>
      </xdr:nvSpPr>
      <xdr:spPr>
        <a:xfrm>
          <a:off x="1819275" y="461010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826135</xdr:colOff>
      <xdr:row>115</xdr:row>
      <xdr:rowOff>178435</xdr:rowOff>
    </xdr:to>
    <xdr:sp>
      <xdr:nvSpPr>
        <xdr:cNvPr id="21170" name="图片 1"/>
        <xdr:cNvSpPr>
          <a:spLocks noChangeAspect="1"/>
        </xdr:cNvSpPr>
      </xdr:nvSpPr>
      <xdr:spPr>
        <a:xfrm>
          <a:off x="1819275" y="461010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71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167005</xdr:rowOff>
    </xdr:to>
    <xdr:sp>
      <xdr:nvSpPr>
        <xdr:cNvPr id="21172" name="图片 2"/>
        <xdr:cNvSpPr>
          <a:spLocks noChangeAspect="1"/>
        </xdr:cNvSpPr>
      </xdr:nvSpPr>
      <xdr:spPr>
        <a:xfrm>
          <a:off x="4819650" y="461010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1173" name="图片 2"/>
        <xdr:cNvSpPr>
          <a:spLocks noChangeAspect="1"/>
        </xdr:cNvSpPr>
      </xdr:nvSpPr>
      <xdr:spPr>
        <a:xfrm>
          <a:off x="4819650" y="461010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74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75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7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7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78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179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1180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21181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1182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1183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1184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1185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1186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165100</xdr:rowOff>
    </xdr:to>
    <xdr:sp>
      <xdr:nvSpPr>
        <xdr:cNvPr id="21187" name="图片 2"/>
        <xdr:cNvSpPr>
          <a:spLocks noChangeAspect="1"/>
        </xdr:cNvSpPr>
      </xdr:nvSpPr>
      <xdr:spPr>
        <a:xfrm>
          <a:off x="1588770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1188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1189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1190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165100</xdr:rowOff>
    </xdr:to>
    <xdr:sp>
      <xdr:nvSpPr>
        <xdr:cNvPr id="21191" name="图片 1"/>
        <xdr:cNvSpPr>
          <a:spLocks noChangeAspect="1"/>
        </xdr:cNvSpPr>
      </xdr:nvSpPr>
      <xdr:spPr>
        <a:xfrm>
          <a:off x="1819275" y="461010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164465</xdr:rowOff>
    </xdr:to>
    <xdr:sp>
      <xdr:nvSpPr>
        <xdr:cNvPr id="21192" name="图片 2"/>
        <xdr:cNvSpPr>
          <a:spLocks noChangeAspect="1"/>
        </xdr:cNvSpPr>
      </xdr:nvSpPr>
      <xdr:spPr>
        <a:xfrm>
          <a:off x="1588770" y="461010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1193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114</xdr:row>
      <xdr:rowOff>0</xdr:rowOff>
    </xdr:from>
    <xdr:to>
      <xdr:col>3</xdr:col>
      <xdr:colOff>756920</xdr:colOff>
      <xdr:row>115</xdr:row>
      <xdr:rowOff>177165</xdr:rowOff>
    </xdr:to>
    <xdr:sp>
      <xdr:nvSpPr>
        <xdr:cNvPr id="21194" name="图片 1"/>
        <xdr:cNvSpPr>
          <a:spLocks noChangeAspect="1"/>
        </xdr:cNvSpPr>
      </xdr:nvSpPr>
      <xdr:spPr>
        <a:xfrm>
          <a:off x="4999990" y="461010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1195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788035</xdr:colOff>
      <xdr:row>115</xdr:row>
      <xdr:rowOff>165100</xdr:rowOff>
    </xdr:to>
    <xdr:sp>
      <xdr:nvSpPr>
        <xdr:cNvPr id="21196" name="图片 1"/>
        <xdr:cNvSpPr>
          <a:spLocks noChangeAspect="1"/>
        </xdr:cNvSpPr>
      </xdr:nvSpPr>
      <xdr:spPr>
        <a:xfrm>
          <a:off x="18192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264160</xdr:colOff>
      <xdr:row>115</xdr:row>
      <xdr:rowOff>165100</xdr:rowOff>
    </xdr:to>
    <xdr:sp>
      <xdr:nvSpPr>
        <xdr:cNvPr id="21197" name="图片 1"/>
        <xdr:cNvSpPr>
          <a:spLocks noChangeAspect="1"/>
        </xdr:cNvSpPr>
      </xdr:nvSpPr>
      <xdr:spPr>
        <a:xfrm>
          <a:off x="4524375" y="461010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1198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169545</xdr:rowOff>
    </xdr:to>
    <xdr:sp>
      <xdr:nvSpPr>
        <xdr:cNvPr id="21199" name="图片 2"/>
        <xdr:cNvSpPr>
          <a:spLocks noChangeAspect="1"/>
        </xdr:cNvSpPr>
      </xdr:nvSpPr>
      <xdr:spPr>
        <a:xfrm>
          <a:off x="1588770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200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201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202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169545</xdr:rowOff>
    </xdr:to>
    <xdr:sp>
      <xdr:nvSpPr>
        <xdr:cNvPr id="21203" name="图片 1"/>
        <xdr:cNvSpPr>
          <a:spLocks noChangeAspect="1"/>
        </xdr:cNvSpPr>
      </xdr:nvSpPr>
      <xdr:spPr>
        <a:xfrm>
          <a:off x="1819275" y="461010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163830</xdr:rowOff>
    </xdr:to>
    <xdr:sp>
      <xdr:nvSpPr>
        <xdr:cNvPr id="21204" name="图片 1"/>
        <xdr:cNvSpPr>
          <a:spLocks noChangeAspect="1"/>
        </xdr:cNvSpPr>
      </xdr:nvSpPr>
      <xdr:spPr>
        <a:xfrm>
          <a:off x="1819275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1205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166370</xdr:rowOff>
    </xdr:to>
    <xdr:sp>
      <xdr:nvSpPr>
        <xdr:cNvPr id="21206" name="图片 2"/>
        <xdr:cNvSpPr>
          <a:spLocks noChangeAspect="1"/>
        </xdr:cNvSpPr>
      </xdr:nvSpPr>
      <xdr:spPr>
        <a:xfrm>
          <a:off x="4820285" y="461010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168275</xdr:rowOff>
    </xdr:to>
    <xdr:sp>
      <xdr:nvSpPr>
        <xdr:cNvPr id="21207" name="图片 2"/>
        <xdr:cNvSpPr>
          <a:spLocks noChangeAspect="1"/>
        </xdr:cNvSpPr>
      </xdr:nvSpPr>
      <xdr:spPr>
        <a:xfrm>
          <a:off x="4820285" y="461010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08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09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10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11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12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13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14" name="图片 2"/>
        <xdr:cNvSpPr>
          <a:spLocks noChangeAspect="1"/>
        </xdr:cNvSpPr>
      </xdr:nvSpPr>
      <xdr:spPr>
        <a:xfrm>
          <a:off x="4820285" y="461010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114</xdr:row>
      <xdr:rowOff>0</xdr:rowOff>
    </xdr:from>
    <xdr:to>
      <xdr:col>2</xdr:col>
      <xdr:colOff>587375</xdr:colOff>
      <xdr:row>115</xdr:row>
      <xdr:rowOff>167005</xdr:rowOff>
    </xdr:to>
    <xdr:sp>
      <xdr:nvSpPr>
        <xdr:cNvPr id="21215" name="图片 2"/>
        <xdr:cNvSpPr>
          <a:spLocks noChangeAspect="1"/>
        </xdr:cNvSpPr>
      </xdr:nvSpPr>
      <xdr:spPr>
        <a:xfrm>
          <a:off x="1579880" y="461010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1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1217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1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19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2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2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1222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2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2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2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26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165100</xdr:rowOff>
    </xdr:to>
    <xdr:sp>
      <xdr:nvSpPr>
        <xdr:cNvPr id="21227" name="图片 2"/>
        <xdr:cNvSpPr>
          <a:spLocks noChangeAspect="1"/>
        </xdr:cNvSpPr>
      </xdr:nvSpPr>
      <xdr:spPr>
        <a:xfrm>
          <a:off x="4819650" y="461010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2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177800</xdr:rowOff>
    </xdr:to>
    <xdr:sp>
      <xdr:nvSpPr>
        <xdr:cNvPr id="21229" name="图片 1"/>
        <xdr:cNvSpPr>
          <a:spLocks noChangeAspect="1"/>
        </xdr:cNvSpPr>
      </xdr:nvSpPr>
      <xdr:spPr>
        <a:xfrm>
          <a:off x="4847590" y="461010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175260</xdr:rowOff>
    </xdr:to>
    <xdr:sp>
      <xdr:nvSpPr>
        <xdr:cNvPr id="21234" name="图片 1"/>
        <xdr:cNvSpPr>
          <a:spLocks noChangeAspect="1"/>
        </xdr:cNvSpPr>
      </xdr:nvSpPr>
      <xdr:spPr>
        <a:xfrm>
          <a:off x="4847590" y="461010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6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7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38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178435</xdr:rowOff>
    </xdr:to>
    <xdr:sp>
      <xdr:nvSpPr>
        <xdr:cNvPr id="21239" name="图片 1"/>
        <xdr:cNvSpPr>
          <a:spLocks noChangeAspect="1"/>
        </xdr:cNvSpPr>
      </xdr:nvSpPr>
      <xdr:spPr>
        <a:xfrm>
          <a:off x="4847590" y="461010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40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4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42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21243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21244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163830</xdr:rowOff>
    </xdr:to>
    <xdr:sp>
      <xdr:nvSpPr>
        <xdr:cNvPr id="21245" name="图片 2"/>
        <xdr:cNvSpPr>
          <a:spLocks noChangeAspect="1"/>
        </xdr:cNvSpPr>
      </xdr:nvSpPr>
      <xdr:spPr>
        <a:xfrm>
          <a:off x="1588770" y="461010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22225</xdr:rowOff>
    </xdr:to>
    <xdr:sp>
      <xdr:nvSpPr>
        <xdr:cNvPr id="21246" name="图片 1"/>
        <xdr:cNvSpPr>
          <a:spLocks noChangeAspect="1"/>
        </xdr:cNvSpPr>
      </xdr:nvSpPr>
      <xdr:spPr>
        <a:xfrm>
          <a:off x="181927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22225</xdr:rowOff>
    </xdr:to>
    <xdr:sp>
      <xdr:nvSpPr>
        <xdr:cNvPr id="21247" name="图片 1"/>
        <xdr:cNvSpPr>
          <a:spLocks noChangeAspect="1"/>
        </xdr:cNvSpPr>
      </xdr:nvSpPr>
      <xdr:spPr>
        <a:xfrm>
          <a:off x="181927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22225</xdr:rowOff>
    </xdr:to>
    <xdr:sp>
      <xdr:nvSpPr>
        <xdr:cNvPr id="21248" name="图片 1"/>
        <xdr:cNvSpPr>
          <a:spLocks noChangeAspect="1"/>
        </xdr:cNvSpPr>
      </xdr:nvSpPr>
      <xdr:spPr>
        <a:xfrm>
          <a:off x="181927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22225</xdr:rowOff>
    </xdr:to>
    <xdr:sp>
      <xdr:nvSpPr>
        <xdr:cNvPr id="21249" name="图片 1"/>
        <xdr:cNvSpPr>
          <a:spLocks noChangeAspect="1"/>
        </xdr:cNvSpPr>
      </xdr:nvSpPr>
      <xdr:spPr>
        <a:xfrm>
          <a:off x="1819275" y="461010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21250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51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605155</xdr:colOff>
      <xdr:row>115</xdr:row>
      <xdr:rowOff>173990</xdr:rowOff>
    </xdr:to>
    <xdr:sp>
      <xdr:nvSpPr>
        <xdr:cNvPr id="21252" name="图片 1"/>
        <xdr:cNvSpPr>
          <a:spLocks noChangeAspect="1"/>
        </xdr:cNvSpPr>
      </xdr:nvSpPr>
      <xdr:spPr>
        <a:xfrm>
          <a:off x="4847590" y="461010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53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54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789940</xdr:colOff>
      <xdr:row>115</xdr:row>
      <xdr:rowOff>164465</xdr:rowOff>
    </xdr:to>
    <xdr:sp>
      <xdr:nvSpPr>
        <xdr:cNvPr id="21255" name="图片 1"/>
        <xdr:cNvSpPr>
          <a:spLocks noChangeAspect="1"/>
        </xdr:cNvSpPr>
      </xdr:nvSpPr>
      <xdr:spPr>
        <a:xfrm>
          <a:off x="1819275" y="461010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1256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168275</xdr:rowOff>
    </xdr:to>
    <xdr:sp>
      <xdr:nvSpPr>
        <xdr:cNvPr id="21257" name="图片 2"/>
        <xdr:cNvSpPr>
          <a:spLocks noChangeAspect="1"/>
        </xdr:cNvSpPr>
      </xdr:nvSpPr>
      <xdr:spPr>
        <a:xfrm>
          <a:off x="1588770" y="461010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258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259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260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168275</xdr:rowOff>
    </xdr:to>
    <xdr:sp>
      <xdr:nvSpPr>
        <xdr:cNvPr id="21261" name="图片 1"/>
        <xdr:cNvSpPr>
          <a:spLocks noChangeAspect="1"/>
        </xdr:cNvSpPr>
      </xdr:nvSpPr>
      <xdr:spPr>
        <a:xfrm>
          <a:off x="1819275" y="461010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829945</xdr:colOff>
      <xdr:row>115</xdr:row>
      <xdr:rowOff>163830</xdr:rowOff>
    </xdr:to>
    <xdr:sp>
      <xdr:nvSpPr>
        <xdr:cNvPr id="21262" name="图片 1"/>
        <xdr:cNvSpPr>
          <a:spLocks noChangeAspect="1"/>
        </xdr:cNvSpPr>
      </xdr:nvSpPr>
      <xdr:spPr>
        <a:xfrm>
          <a:off x="1819275" y="461010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932815</xdr:colOff>
      <xdr:row>115</xdr:row>
      <xdr:rowOff>41275</xdr:rowOff>
    </xdr:to>
    <xdr:sp>
      <xdr:nvSpPr>
        <xdr:cNvPr id="21263" name="图片 1"/>
        <xdr:cNvSpPr>
          <a:spLocks noChangeAspect="1"/>
        </xdr:cNvSpPr>
      </xdr:nvSpPr>
      <xdr:spPr>
        <a:xfrm>
          <a:off x="1819275" y="461010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41275</xdr:rowOff>
    </xdr:to>
    <xdr:sp>
      <xdr:nvSpPr>
        <xdr:cNvPr id="21264" name="图片 2"/>
        <xdr:cNvSpPr>
          <a:spLocks noChangeAspect="1"/>
        </xdr:cNvSpPr>
      </xdr:nvSpPr>
      <xdr:spPr>
        <a:xfrm>
          <a:off x="4819015" y="461010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972185</xdr:colOff>
      <xdr:row>115</xdr:row>
      <xdr:rowOff>41275</xdr:rowOff>
    </xdr:to>
    <xdr:sp>
      <xdr:nvSpPr>
        <xdr:cNvPr id="21265" name="图片 1"/>
        <xdr:cNvSpPr>
          <a:spLocks noChangeAspect="1"/>
        </xdr:cNvSpPr>
      </xdr:nvSpPr>
      <xdr:spPr>
        <a:xfrm>
          <a:off x="1819275" y="461010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41275</xdr:rowOff>
    </xdr:to>
    <xdr:sp>
      <xdr:nvSpPr>
        <xdr:cNvPr id="21266" name="图片 1"/>
        <xdr:cNvSpPr>
          <a:spLocks noChangeAspect="1"/>
        </xdr:cNvSpPr>
      </xdr:nvSpPr>
      <xdr:spPr>
        <a:xfrm>
          <a:off x="1819275" y="461010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41275</xdr:rowOff>
    </xdr:to>
    <xdr:sp>
      <xdr:nvSpPr>
        <xdr:cNvPr id="21267" name="图片 1"/>
        <xdr:cNvSpPr>
          <a:spLocks noChangeAspect="1"/>
        </xdr:cNvSpPr>
      </xdr:nvSpPr>
      <xdr:spPr>
        <a:xfrm>
          <a:off x="1819275" y="461010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41275</xdr:rowOff>
    </xdr:to>
    <xdr:sp>
      <xdr:nvSpPr>
        <xdr:cNvPr id="21268" name="图片 1"/>
        <xdr:cNvSpPr>
          <a:spLocks noChangeAspect="1"/>
        </xdr:cNvSpPr>
      </xdr:nvSpPr>
      <xdr:spPr>
        <a:xfrm>
          <a:off x="1819275" y="461010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50800</xdr:rowOff>
    </xdr:to>
    <xdr:sp>
      <xdr:nvSpPr>
        <xdr:cNvPr id="21269" name="图片 1"/>
        <xdr:cNvSpPr>
          <a:spLocks noChangeAspect="1"/>
        </xdr:cNvSpPr>
      </xdr:nvSpPr>
      <xdr:spPr>
        <a:xfrm>
          <a:off x="4847590" y="461010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41275</xdr:rowOff>
    </xdr:to>
    <xdr:sp>
      <xdr:nvSpPr>
        <xdr:cNvPr id="21270" name="图片 1"/>
        <xdr:cNvSpPr>
          <a:spLocks noChangeAspect="1"/>
        </xdr:cNvSpPr>
      </xdr:nvSpPr>
      <xdr:spPr>
        <a:xfrm>
          <a:off x="1819275" y="461010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50800</xdr:rowOff>
    </xdr:to>
    <xdr:sp>
      <xdr:nvSpPr>
        <xdr:cNvPr id="21271" name="图片 1"/>
        <xdr:cNvSpPr>
          <a:spLocks noChangeAspect="1"/>
        </xdr:cNvSpPr>
      </xdr:nvSpPr>
      <xdr:spPr>
        <a:xfrm>
          <a:off x="4847590" y="461010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609600</xdr:colOff>
      <xdr:row>115</xdr:row>
      <xdr:rowOff>50800</xdr:rowOff>
    </xdr:to>
    <xdr:sp>
      <xdr:nvSpPr>
        <xdr:cNvPr id="21272" name="图片 1"/>
        <xdr:cNvSpPr>
          <a:spLocks noChangeAspect="1"/>
        </xdr:cNvSpPr>
      </xdr:nvSpPr>
      <xdr:spPr>
        <a:xfrm>
          <a:off x="1618615" y="461010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932815</xdr:colOff>
      <xdr:row>115</xdr:row>
      <xdr:rowOff>53975</xdr:rowOff>
    </xdr:to>
    <xdr:sp>
      <xdr:nvSpPr>
        <xdr:cNvPr id="21273" name="图片 1"/>
        <xdr:cNvSpPr>
          <a:spLocks noChangeAspect="1"/>
        </xdr:cNvSpPr>
      </xdr:nvSpPr>
      <xdr:spPr>
        <a:xfrm>
          <a:off x="1819275" y="461010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21274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972185</xdr:colOff>
      <xdr:row>115</xdr:row>
      <xdr:rowOff>53975</xdr:rowOff>
    </xdr:to>
    <xdr:sp>
      <xdr:nvSpPr>
        <xdr:cNvPr id="21275" name="图片 1"/>
        <xdr:cNvSpPr>
          <a:spLocks noChangeAspect="1"/>
        </xdr:cNvSpPr>
      </xdr:nvSpPr>
      <xdr:spPr>
        <a:xfrm>
          <a:off x="1819275" y="461010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76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77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78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279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80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281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609600</xdr:colOff>
      <xdr:row>115</xdr:row>
      <xdr:rowOff>63500</xdr:rowOff>
    </xdr:to>
    <xdr:sp>
      <xdr:nvSpPr>
        <xdr:cNvPr id="21282" name="图片 1"/>
        <xdr:cNvSpPr>
          <a:spLocks noChangeAspect="1"/>
        </xdr:cNvSpPr>
      </xdr:nvSpPr>
      <xdr:spPr>
        <a:xfrm>
          <a:off x="1618615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932815</xdr:colOff>
      <xdr:row>115</xdr:row>
      <xdr:rowOff>53975</xdr:rowOff>
    </xdr:to>
    <xdr:sp>
      <xdr:nvSpPr>
        <xdr:cNvPr id="21283" name="图片 1"/>
        <xdr:cNvSpPr>
          <a:spLocks noChangeAspect="1"/>
        </xdr:cNvSpPr>
      </xdr:nvSpPr>
      <xdr:spPr>
        <a:xfrm>
          <a:off x="1819275" y="461010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21284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972185</xdr:colOff>
      <xdr:row>115</xdr:row>
      <xdr:rowOff>53975</xdr:rowOff>
    </xdr:to>
    <xdr:sp>
      <xdr:nvSpPr>
        <xdr:cNvPr id="21285" name="图片 1"/>
        <xdr:cNvSpPr>
          <a:spLocks noChangeAspect="1"/>
        </xdr:cNvSpPr>
      </xdr:nvSpPr>
      <xdr:spPr>
        <a:xfrm>
          <a:off x="1819275" y="461010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86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87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88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289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828040</xdr:colOff>
      <xdr:row>115</xdr:row>
      <xdr:rowOff>53975</xdr:rowOff>
    </xdr:to>
    <xdr:sp>
      <xdr:nvSpPr>
        <xdr:cNvPr id="21290" name="图片 1"/>
        <xdr:cNvSpPr>
          <a:spLocks noChangeAspect="1"/>
        </xdr:cNvSpPr>
      </xdr:nvSpPr>
      <xdr:spPr>
        <a:xfrm>
          <a:off x="1819275" y="46101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291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609600</xdr:colOff>
      <xdr:row>115</xdr:row>
      <xdr:rowOff>63500</xdr:rowOff>
    </xdr:to>
    <xdr:sp>
      <xdr:nvSpPr>
        <xdr:cNvPr id="21292" name="图片 1"/>
        <xdr:cNvSpPr>
          <a:spLocks noChangeAspect="1"/>
        </xdr:cNvSpPr>
      </xdr:nvSpPr>
      <xdr:spPr>
        <a:xfrm>
          <a:off x="1618615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293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294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87630</xdr:rowOff>
    </xdr:to>
    <xdr:sp>
      <xdr:nvSpPr>
        <xdr:cNvPr id="21295" name="图片 2"/>
        <xdr:cNvSpPr>
          <a:spLocks noChangeAspect="1"/>
        </xdr:cNvSpPr>
      </xdr:nvSpPr>
      <xdr:spPr>
        <a:xfrm>
          <a:off x="1588770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68580</xdr:rowOff>
    </xdr:to>
    <xdr:sp>
      <xdr:nvSpPr>
        <xdr:cNvPr id="21296" name="图片 2"/>
        <xdr:cNvSpPr>
          <a:spLocks noChangeAspect="1"/>
        </xdr:cNvSpPr>
      </xdr:nvSpPr>
      <xdr:spPr>
        <a:xfrm>
          <a:off x="1588770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297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298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299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00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01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21302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21303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887095</xdr:colOff>
      <xdr:row>115</xdr:row>
      <xdr:rowOff>22225</xdr:rowOff>
    </xdr:to>
    <xdr:sp>
      <xdr:nvSpPr>
        <xdr:cNvPr id="21304" name="图片 1"/>
        <xdr:cNvSpPr>
          <a:spLocks noChangeAspect="1"/>
        </xdr:cNvSpPr>
      </xdr:nvSpPr>
      <xdr:spPr>
        <a:xfrm>
          <a:off x="1819275" y="461010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887095</xdr:colOff>
      <xdr:row>115</xdr:row>
      <xdr:rowOff>22225</xdr:rowOff>
    </xdr:to>
    <xdr:sp>
      <xdr:nvSpPr>
        <xdr:cNvPr id="21305" name="图片 1"/>
        <xdr:cNvSpPr>
          <a:spLocks noChangeAspect="1"/>
        </xdr:cNvSpPr>
      </xdr:nvSpPr>
      <xdr:spPr>
        <a:xfrm>
          <a:off x="1819275" y="461010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887095</xdr:colOff>
      <xdr:row>115</xdr:row>
      <xdr:rowOff>22225</xdr:rowOff>
    </xdr:to>
    <xdr:sp>
      <xdr:nvSpPr>
        <xdr:cNvPr id="21306" name="图片 1"/>
        <xdr:cNvSpPr>
          <a:spLocks noChangeAspect="1"/>
        </xdr:cNvSpPr>
      </xdr:nvSpPr>
      <xdr:spPr>
        <a:xfrm>
          <a:off x="1819275" y="461010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887095</xdr:colOff>
      <xdr:row>115</xdr:row>
      <xdr:rowOff>22225</xdr:rowOff>
    </xdr:to>
    <xdr:sp>
      <xdr:nvSpPr>
        <xdr:cNvPr id="21307" name="图片 1"/>
        <xdr:cNvSpPr>
          <a:spLocks noChangeAspect="1"/>
        </xdr:cNvSpPr>
      </xdr:nvSpPr>
      <xdr:spPr>
        <a:xfrm>
          <a:off x="1819275" y="461010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597535</xdr:colOff>
      <xdr:row>115</xdr:row>
      <xdr:rowOff>22225</xdr:rowOff>
    </xdr:to>
    <xdr:sp>
      <xdr:nvSpPr>
        <xdr:cNvPr id="21308" name="图片 2"/>
        <xdr:cNvSpPr>
          <a:spLocks noChangeAspect="1"/>
        </xdr:cNvSpPr>
      </xdr:nvSpPr>
      <xdr:spPr>
        <a:xfrm>
          <a:off x="1588770" y="461010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1160145</xdr:colOff>
      <xdr:row>115</xdr:row>
      <xdr:rowOff>111760</xdr:rowOff>
    </xdr:to>
    <xdr:sp>
      <xdr:nvSpPr>
        <xdr:cNvPr id="21309" name="图片 2"/>
        <xdr:cNvSpPr>
          <a:spLocks noChangeAspect="1"/>
        </xdr:cNvSpPr>
      </xdr:nvSpPr>
      <xdr:spPr>
        <a:xfrm>
          <a:off x="1295400" y="461010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913130</xdr:colOff>
      <xdr:row>115</xdr:row>
      <xdr:rowOff>53975</xdr:rowOff>
    </xdr:to>
    <xdr:sp>
      <xdr:nvSpPr>
        <xdr:cNvPr id="21310" name="图片 1"/>
        <xdr:cNvSpPr>
          <a:spLocks noChangeAspect="1"/>
        </xdr:cNvSpPr>
      </xdr:nvSpPr>
      <xdr:spPr>
        <a:xfrm>
          <a:off x="1819275" y="461010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21311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925195</xdr:colOff>
      <xdr:row>115</xdr:row>
      <xdr:rowOff>53975</xdr:rowOff>
    </xdr:to>
    <xdr:sp>
      <xdr:nvSpPr>
        <xdr:cNvPr id="21312" name="图片 1"/>
        <xdr:cNvSpPr>
          <a:spLocks noChangeAspect="1"/>
        </xdr:cNvSpPr>
      </xdr:nvSpPr>
      <xdr:spPr>
        <a:xfrm>
          <a:off x="1819275" y="461010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13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14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15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316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17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318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609600</xdr:colOff>
      <xdr:row>115</xdr:row>
      <xdr:rowOff>63500</xdr:rowOff>
    </xdr:to>
    <xdr:sp>
      <xdr:nvSpPr>
        <xdr:cNvPr id="21319" name="图片 1"/>
        <xdr:cNvSpPr>
          <a:spLocks noChangeAspect="1"/>
        </xdr:cNvSpPr>
      </xdr:nvSpPr>
      <xdr:spPr>
        <a:xfrm>
          <a:off x="1618615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913130</xdr:colOff>
      <xdr:row>115</xdr:row>
      <xdr:rowOff>53975</xdr:rowOff>
    </xdr:to>
    <xdr:sp>
      <xdr:nvSpPr>
        <xdr:cNvPr id="21320" name="图片 1"/>
        <xdr:cNvSpPr>
          <a:spLocks noChangeAspect="1"/>
        </xdr:cNvSpPr>
      </xdr:nvSpPr>
      <xdr:spPr>
        <a:xfrm>
          <a:off x="1819275" y="461010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114</xdr:row>
      <xdr:rowOff>0</xdr:rowOff>
    </xdr:from>
    <xdr:to>
      <xdr:col>3</xdr:col>
      <xdr:colOff>551815</xdr:colOff>
      <xdr:row>115</xdr:row>
      <xdr:rowOff>53975</xdr:rowOff>
    </xdr:to>
    <xdr:sp>
      <xdr:nvSpPr>
        <xdr:cNvPr id="21321" name="图片 2"/>
        <xdr:cNvSpPr>
          <a:spLocks noChangeAspect="1"/>
        </xdr:cNvSpPr>
      </xdr:nvSpPr>
      <xdr:spPr>
        <a:xfrm>
          <a:off x="4819015" y="46101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925195</xdr:colOff>
      <xdr:row>115</xdr:row>
      <xdr:rowOff>53975</xdr:rowOff>
    </xdr:to>
    <xdr:sp>
      <xdr:nvSpPr>
        <xdr:cNvPr id="21322" name="图片 1"/>
        <xdr:cNvSpPr>
          <a:spLocks noChangeAspect="1"/>
        </xdr:cNvSpPr>
      </xdr:nvSpPr>
      <xdr:spPr>
        <a:xfrm>
          <a:off x="1819275" y="461010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23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24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25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326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885825</xdr:colOff>
      <xdr:row>115</xdr:row>
      <xdr:rowOff>53975</xdr:rowOff>
    </xdr:to>
    <xdr:sp>
      <xdr:nvSpPr>
        <xdr:cNvPr id="21327" name="图片 1"/>
        <xdr:cNvSpPr>
          <a:spLocks noChangeAspect="1"/>
        </xdr:cNvSpPr>
      </xdr:nvSpPr>
      <xdr:spPr>
        <a:xfrm>
          <a:off x="1819275" y="461010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114</xdr:row>
      <xdr:rowOff>0</xdr:rowOff>
    </xdr:from>
    <xdr:to>
      <xdr:col>3</xdr:col>
      <xdr:colOff>638175</xdr:colOff>
      <xdr:row>115</xdr:row>
      <xdr:rowOff>63500</xdr:rowOff>
    </xdr:to>
    <xdr:sp>
      <xdr:nvSpPr>
        <xdr:cNvPr id="21328" name="图片 1"/>
        <xdr:cNvSpPr>
          <a:spLocks noChangeAspect="1"/>
        </xdr:cNvSpPr>
      </xdr:nvSpPr>
      <xdr:spPr>
        <a:xfrm>
          <a:off x="4847590" y="46101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114</xdr:row>
      <xdr:rowOff>0</xdr:rowOff>
    </xdr:from>
    <xdr:to>
      <xdr:col>2</xdr:col>
      <xdr:colOff>609600</xdr:colOff>
      <xdr:row>115</xdr:row>
      <xdr:rowOff>63500</xdr:rowOff>
    </xdr:to>
    <xdr:sp>
      <xdr:nvSpPr>
        <xdr:cNvPr id="21329" name="图片 1"/>
        <xdr:cNvSpPr>
          <a:spLocks noChangeAspect="1"/>
        </xdr:cNvSpPr>
      </xdr:nvSpPr>
      <xdr:spPr>
        <a:xfrm>
          <a:off x="1618615" y="46101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63500</xdr:rowOff>
    </xdr:to>
    <xdr:sp>
      <xdr:nvSpPr>
        <xdr:cNvPr id="21330" name="图片 1"/>
        <xdr:cNvSpPr>
          <a:spLocks noChangeAspect="1"/>
        </xdr:cNvSpPr>
      </xdr:nvSpPr>
      <xdr:spPr>
        <a:xfrm>
          <a:off x="1617980" y="461010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114</xdr:row>
      <xdr:rowOff>0</xdr:rowOff>
    </xdr:from>
    <xdr:to>
      <xdr:col>2</xdr:col>
      <xdr:colOff>591185</xdr:colOff>
      <xdr:row>115</xdr:row>
      <xdr:rowOff>63500</xdr:rowOff>
    </xdr:to>
    <xdr:sp>
      <xdr:nvSpPr>
        <xdr:cNvPr id="21331" name="图片 1"/>
        <xdr:cNvSpPr>
          <a:spLocks noChangeAspect="1"/>
        </xdr:cNvSpPr>
      </xdr:nvSpPr>
      <xdr:spPr>
        <a:xfrm>
          <a:off x="1617980" y="461010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114</xdr:row>
      <xdr:rowOff>0</xdr:rowOff>
    </xdr:from>
    <xdr:to>
      <xdr:col>2</xdr:col>
      <xdr:colOff>591185</xdr:colOff>
      <xdr:row>115</xdr:row>
      <xdr:rowOff>65405</xdr:rowOff>
    </xdr:to>
    <xdr:sp>
      <xdr:nvSpPr>
        <xdr:cNvPr id="21332" name="图片 2"/>
        <xdr:cNvSpPr>
          <a:spLocks noChangeAspect="1"/>
        </xdr:cNvSpPr>
      </xdr:nvSpPr>
      <xdr:spPr>
        <a:xfrm>
          <a:off x="1590040" y="461010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601345</xdr:colOff>
      <xdr:row>115</xdr:row>
      <xdr:rowOff>65405</xdr:rowOff>
    </xdr:to>
    <xdr:sp>
      <xdr:nvSpPr>
        <xdr:cNvPr id="21333" name="图片 2"/>
        <xdr:cNvSpPr>
          <a:spLocks noChangeAspect="1"/>
        </xdr:cNvSpPr>
      </xdr:nvSpPr>
      <xdr:spPr>
        <a:xfrm>
          <a:off x="4819650" y="461010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87630</xdr:rowOff>
    </xdr:to>
    <xdr:sp>
      <xdr:nvSpPr>
        <xdr:cNvPr id="21334" name="图片 2"/>
        <xdr:cNvSpPr>
          <a:spLocks noChangeAspect="1"/>
        </xdr:cNvSpPr>
      </xdr:nvSpPr>
      <xdr:spPr>
        <a:xfrm>
          <a:off x="1588770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68580</xdr:rowOff>
    </xdr:to>
    <xdr:sp>
      <xdr:nvSpPr>
        <xdr:cNvPr id="21335" name="图片 2"/>
        <xdr:cNvSpPr>
          <a:spLocks noChangeAspect="1"/>
        </xdr:cNvSpPr>
      </xdr:nvSpPr>
      <xdr:spPr>
        <a:xfrm>
          <a:off x="1588770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36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337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338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87630</xdr:rowOff>
    </xdr:to>
    <xdr:sp>
      <xdr:nvSpPr>
        <xdr:cNvPr id="21339" name="图片 2"/>
        <xdr:cNvSpPr>
          <a:spLocks noChangeAspect="1"/>
        </xdr:cNvSpPr>
      </xdr:nvSpPr>
      <xdr:spPr>
        <a:xfrm>
          <a:off x="1588770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68580</xdr:rowOff>
    </xdr:to>
    <xdr:sp>
      <xdr:nvSpPr>
        <xdr:cNvPr id="21340" name="图片 2"/>
        <xdr:cNvSpPr>
          <a:spLocks noChangeAspect="1"/>
        </xdr:cNvSpPr>
      </xdr:nvSpPr>
      <xdr:spPr>
        <a:xfrm>
          <a:off x="1588770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41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342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343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69215</xdr:rowOff>
    </xdr:to>
    <xdr:sp>
      <xdr:nvSpPr>
        <xdr:cNvPr id="21344" name="图片 2"/>
        <xdr:cNvSpPr>
          <a:spLocks noChangeAspect="1"/>
        </xdr:cNvSpPr>
      </xdr:nvSpPr>
      <xdr:spPr>
        <a:xfrm>
          <a:off x="1588770" y="461010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87630</xdr:rowOff>
    </xdr:to>
    <xdr:sp>
      <xdr:nvSpPr>
        <xdr:cNvPr id="21345" name="图片 2"/>
        <xdr:cNvSpPr>
          <a:spLocks noChangeAspect="1"/>
        </xdr:cNvSpPr>
      </xdr:nvSpPr>
      <xdr:spPr>
        <a:xfrm>
          <a:off x="1588770" y="461010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68580</xdr:rowOff>
    </xdr:to>
    <xdr:sp>
      <xdr:nvSpPr>
        <xdr:cNvPr id="21346" name="图片 2"/>
        <xdr:cNvSpPr>
          <a:spLocks noChangeAspect="1"/>
        </xdr:cNvSpPr>
      </xdr:nvSpPr>
      <xdr:spPr>
        <a:xfrm>
          <a:off x="1588770" y="461010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47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348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114</xdr:row>
      <xdr:rowOff>0</xdr:rowOff>
    </xdr:from>
    <xdr:to>
      <xdr:col>3</xdr:col>
      <xdr:colOff>596265</xdr:colOff>
      <xdr:row>115</xdr:row>
      <xdr:rowOff>78740</xdr:rowOff>
    </xdr:to>
    <xdr:sp>
      <xdr:nvSpPr>
        <xdr:cNvPr id="21349" name="图片 2"/>
        <xdr:cNvSpPr>
          <a:spLocks noChangeAspect="1"/>
        </xdr:cNvSpPr>
      </xdr:nvSpPr>
      <xdr:spPr>
        <a:xfrm>
          <a:off x="4819650" y="461010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0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1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2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3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4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5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6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7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8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59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60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114</xdr:row>
      <xdr:rowOff>0</xdr:rowOff>
    </xdr:from>
    <xdr:to>
      <xdr:col>2</xdr:col>
      <xdr:colOff>595630</xdr:colOff>
      <xdr:row>115</xdr:row>
      <xdr:rowOff>139700</xdr:rowOff>
    </xdr:to>
    <xdr:sp>
      <xdr:nvSpPr>
        <xdr:cNvPr id="21361" name="图片 2"/>
        <xdr:cNvSpPr>
          <a:spLocks noChangeAspect="1"/>
        </xdr:cNvSpPr>
      </xdr:nvSpPr>
      <xdr:spPr>
        <a:xfrm>
          <a:off x="1588770" y="461010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1159510</xdr:colOff>
      <xdr:row>115</xdr:row>
      <xdr:rowOff>111760</xdr:rowOff>
    </xdr:to>
    <xdr:sp>
      <xdr:nvSpPr>
        <xdr:cNvPr id="21362" name="图片 2"/>
        <xdr:cNvSpPr>
          <a:spLocks noChangeAspect="1"/>
        </xdr:cNvSpPr>
      </xdr:nvSpPr>
      <xdr:spPr>
        <a:xfrm>
          <a:off x="1295400" y="461010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1159510</xdr:colOff>
      <xdr:row>115</xdr:row>
      <xdr:rowOff>111760</xdr:rowOff>
    </xdr:to>
    <xdr:sp>
      <xdr:nvSpPr>
        <xdr:cNvPr id="21363" name="图片 2"/>
        <xdr:cNvSpPr>
          <a:spLocks noChangeAspect="1"/>
        </xdr:cNvSpPr>
      </xdr:nvSpPr>
      <xdr:spPr>
        <a:xfrm>
          <a:off x="1295400" y="461010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273685</xdr:colOff>
      <xdr:row>115</xdr:row>
      <xdr:rowOff>111760</xdr:rowOff>
    </xdr:to>
    <xdr:sp>
      <xdr:nvSpPr>
        <xdr:cNvPr id="21364" name="图片 2"/>
        <xdr:cNvSpPr>
          <a:spLocks noChangeAspect="1"/>
        </xdr:cNvSpPr>
      </xdr:nvSpPr>
      <xdr:spPr>
        <a:xfrm>
          <a:off x="409575" y="461010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273685</xdr:colOff>
      <xdr:row>115</xdr:row>
      <xdr:rowOff>111760</xdr:rowOff>
    </xdr:to>
    <xdr:sp>
      <xdr:nvSpPr>
        <xdr:cNvPr id="21365" name="图片 2"/>
        <xdr:cNvSpPr>
          <a:spLocks noChangeAspect="1"/>
        </xdr:cNvSpPr>
      </xdr:nvSpPr>
      <xdr:spPr>
        <a:xfrm>
          <a:off x="409575" y="461010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890905</xdr:colOff>
      <xdr:row>118</xdr:row>
      <xdr:rowOff>302260</xdr:rowOff>
    </xdr:to>
    <xdr:sp>
      <xdr:nvSpPr>
        <xdr:cNvPr id="21366" name="图片 2"/>
        <xdr:cNvSpPr>
          <a:spLocks noChangeAspect="1"/>
        </xdr:cNvSpPr>
      </xdr:nvSpPr>
      <xdr:spPr>
        <a:xfrm>
          <a:off x="4819650" y="47675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890905</xdr:colOff>
      <xdr:row>118</xdr:row>
      <xdr:rowOff>302260</xdr:rowOff>
    </xdr:to>
    <xdr:sp>
      <xdr:nvSpPr>
        <xdr:cNvPr id="21367" name="图片 2"/>
        <xdr:cNvSpPr>
          <a:spLocks noChangeAspect="1"/>
        </xdr:cNvSpPr>
      </xdr:nvSpPr>
      <xdr:spPr>
        <a:xfrm>
          <a:off x="4819650" y="47675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890905</xdr:colOff>
      <xdr:row>118</xdr:row>
      <xdr:rowOff>302260</xdr:rowOff>
    </xdr:to>
    <xdr:sp>
      <xdr:nvSpPr>
        <xdr:cNvPr id="21368" name="图片 2"/>
        <xdr:cNvSpPr>
          <a:spLocks noChangeAspect="1"/>
        </xdr:cNvSpPr>
      </xdr:nvSpPr>
      <xdr:spPr>
        <a:xfrm>
          <a:off x="4819650" y="47675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890905</xdr:colOff>
      <xdr:row>118</xdr:row>
      <xdr:rowOff>302260</xdr:rowOff>
    </xdr:to>
    <xdr:sp>
      <xdr:nvSpPr>
        <xdr:cNvPr id="21369" name="图片 2"/>
        <xdr:cNvSpPr>
          <a:spLocks noChangeAspect="1"/>
        </xdr:cNvSpPr>
      </xdr:nvSpPr>
      <xdr:spPr>
        <a:xfrm>
          <a:off x="4819650" y="47675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0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1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2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3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4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5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6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7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8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79" name="图片 2"/>
        <xdr:cNvSpPr>
          <a:spLocks noChangeAspect="1"/>
        </xdr:cNvSpPr>
      </xdr:nvSpPr>
      <xdr:spPr>
        <a:xfrm>
          <a:off x="1588770" y="47675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119</xdr:row>
      <xdr:rowOff>0</xdr:rowOff>
    </xdr:from>
    <xdr:to>
      <xdr:col>2</xdr:col>
      <xdr:colOff>595630</xdr:colOff>
      <xdr:row>120</xdr:row>
      <xdr:rowOff>139700</xdr:rowOff>
    </xdr:to>
    <xdr:sp>
      <xdr:nvSpPr>
        <xdr:cNvPr id="21380" name="图片 2"/>
        <xdr:cNvSpPr>
          <a:spLocks noChangeAspect="1"/>
        </xdr:cNvSpPr>
      </xdr:nvSpPr>
      <xdr:spPr>
        <a:xfrm>
          <a:off x="1588770" y="4806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119</xdr:row>
      <xdr:rowOff>0</xdr:rowOff>
    </xdr:from>
    <xdr:to>
      <xdr:col>2</xdr:col>
      <xdr:colOff>595630</xdr:colOff>
      <xdr:row>120</xdr:row>
      <xdr:rowOff>139700</xdr:rowOff>
    </xdr:to>
    <xdr:sp>
      <xdr:nvSpPr>
        <xdr:cNvPr id="21381" name="图片 2"/>
        <xdr:cNvSpPr>
          <a:spLocks noChangeAspect="1"/>
        </xdr:cNvSpPr>
      </xdr:nvSpPr>
      <xdr:spPr>
        <a:xfrm>
          <a:off x="1588770" y="4806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119</xdr:row>
      <xdr:rowOff>0</xdr:rowOff>
    </xdr:from>
    <xdr:to>
      <xdr:col>2</xdr:col>
      <xdr:colOff>595630</xdr:colOff>
      <xdr:row>120</xdr:row>
      <xdr:rowOff>139700</xdr:rowOff>
    </xdr:to>
    <xdr:sp>
      <xdr:nvSpPr>
        <xdr:cNvPr id="21382" name="图片 2"/>
        <xdr:cNvSpPr>
          <a:spLocks noChangeAspect="1"/>
        </xdr:cNvSpPr>
      </xdr:nvSpPr>
      <xdr:spPr>
        <a:xfrm>
          <a:off x="1588770" y="4806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119</xdr:row>
      <xdr:rowOff>0</xdr:rowOff>
    </xdr:from>
    <xdr:to>
      <xdr:col>2</xdr:col>
      <xdr:colOff>595630</xdr:colOff>
      <xdr:row>120</xdr:row>
      <xdr:rowOff>139700</xdr:rowOff>
    </xdr:to>
    <xdr:sp>
      <xdr:nvSpPr>
        <xdr:cNvPr id="21383" name="图片 2"/>
        <xdr:cNvSpPr>
          <a:spLocks noChangeAspect="1"/>
        </xdr:cNvSpPr>
      </xdr:nvSpPr>
      <xdr:spPr>
        <a:xfrm>
          <a:off x="1588770" y="4806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119</xdr:row>
      <xdr:rowOff>0</xdr:rowOff>
    </xdr:from>
    <xdr:to>
      <xdr:col>2</xdr:col>
      <xdr:colOff>595630</xdr:colOff>
      <xdr:row>120</xdr:row>
      <xdr:rowOff>139700</xdr:rowOff>
    </xdr:to>
    <xdr:sp>
      <xdr:nvSpPr>
        <xdr:cNvPr id="21384" name="图片 2"/>
        <xdr:cNvSpPr>
          <a:spLocks noChangeAspect="1"/>
        </xdr:cNvSpPr>
      </xdr:nvSpPr>
      <xdr:spPr>
        <a:xfrm>
          <a:off x="1588770" y="4806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385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38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38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1388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38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39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39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39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39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394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1656080</xdr:colOff>
      <xdr:row>45</xdr:row>
      <xdr:rowOff>166370</xdr:rowOff>
    </xdr:to>
    <xdr:sp>
      <xdr:nvSpPr>
        <xdr:cNvPr id="21395" name="图片 1"/>
        <xdr:cNvSpPr>
          <a:spLocks noChangeAspect="1"/>
        </xdr:cNvSpPr>
      </xdr:nvSpPr>
      <xdr:spPr>
        <a:xfrm>
          <a:off x="1970405" y="1819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910590</xdr:colOff>
      <xdr:row>45</xdr:row>
      <xdr:rowOff>40005</xdr:rowOff>
    </xdr:to>
    <xdr:sp>
      <xdr:nvSpPr>
        <xdr:cNvPr id="21396" name="图片 2"/>
        <xdr:cNvSpPr>
          <a:spLocks noChangeAspect="1"/>
        </xdr:cNvSpPr>
      </xdr:nvSpPr>
      <xdr:spPr>
        <a:xfrm>
          <a:off x="1598295" y="1819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1397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398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1399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1400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1401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402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403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1404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1405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1406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1407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73660</xdr:rowOff>
    </xdr:to>
    <xdr:sp>
      <xdr:nvSpPr>
        <xdr:cNvPr id="21408" name="图片 1"/>
        <xdr:cNvSpPr>
          <a:spLocks noChangeAspect="1"/>
        </xdr:cNvSpPr>
      </xdr:nvSpPr>
      <xdr:spPr>
        <a:xfrm>
          <a:off x="1617980" y="1819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168275</xdr:rowOff>
    </xdr:to>
    <xdr:sp>
      <xdr:nvSpPr>
        <xdr:cNvPr id="21409" name="图片 2"/>
        <xdr:cNvSpPr>
          <a:spLocks noChangeAspect="1"/>
        </xdr:cNvSpPr>
      </xdr:nvSpPr>
      <xdr:spPr>
        <a:xfrm>
          <a:off x="1590040" y="1819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1410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1411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168275</xdr:rowOff>
    </xdr:to>
    <xdr:sp>
      <xdr:nvSpPr>
        <xdr:cNvPr id="21412" name="图片 1"/>
        <xdr:cNvSpPr>
          <a:spLocks noChangeAspect="1"/>
        </xdr:cNvSpPr>
      </xdr:nvSpPr>
      <xdr:spPr>
        <a:xfrm>
          <a:off x="1944370" y="1819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1413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1414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1415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1416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417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418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1419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420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421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2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423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424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2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2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2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2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2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3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431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432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433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434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435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54610</xdr:rowOff>
    </xdr:to>
    <xdr:sp>
      <xdr:nvSpPr>
        <xdr:cNvPr id="21436" name="图片 1"/>
        <xdr:cNvSpPr>
          <a:spLocks noChangeAspect="1"/>
        </xdr:cNvSpPr>
      </xdr:nvSpPr>
      <xdr:spPr>
        <a:xfrm>
          <a:off x="1980565" y="1819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66675</xdr:rowOff>
    </xdr:to>
    <xdr:sp>
      <xdr:nvSpPr>
        <xdr:cNvPr id="21437" name="图片 2"/>
        <xdr:cNvSpPr>
          <a:spLocks noChangeAspect="1"/>
        </xdr:cNvSpPr>
      </xdr:nvSpPr>
      <xdr:spPr>
        <a:xfrm>
          <a:off x="1590040" y="1819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3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3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4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167640</xdr:rowOff>
    </xdr:to>
    <xdr:sp>
      <xdr:nvSpPr>
        <xdr:cNvPr id="21450" name="图片 1"/>
        <xdr:cNvSpPr>
          <a:spLocks noChangeAspect="1"/>
        </xdr:cNvSpPr>
      </xdr:nvSpPr>
      <xdr:spPr>
        <a:xfrm>
          <a:off x="1980565" y="1819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894080</xdr:colOff>
      <xdr:row>45</xdr:row>
      <xdr:rowOff>146050</xdr:rowOff>
    </xdr:to>
    <xdr:sp>
      <xdr:nvSpPr>
        <xdr:cNvPr id="21451" name="图片 2"/>
        <xdr:cNvSpPr>
          <a:spLocks noChangeAspect="1"/>
        </xdr:cNvSpPr>
      </xdr:nvSpPr>
      <xdr:spPr>
        <a:xfrm>
          <a:off x="1590040" y="1819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930275</xdr:colOff>
      <xdr:row>45</xdr:row>
      <xdr:rowOff>178435</xdr:rowOff>
    </xdr:to>
    <xdr:sp>
      <xdr:nvSpPr>
        <xdr:cNvPr id="21452" name="图片 1"/>
        <xdr:cNvSpPr>
          <a:spLocks noChangeAspect="1"/>
        </xdr:cNvSpPr>
      </xdr:nvSpPr>
      <xdr:spPr>
        <a:xfrm>
          <a:off x="1617980" y="1819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5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5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5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45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73025</xdr:rowOff>
    </xdr:to>
    <xdr:sp>
      <xdr:nvSpPr>
        <xdr:cNvPr id="21457" name="图片 1"/>
        <xdr:cNvSpPr>
          <a:spLocks noChangeAspect="1"/>
        </xdr:cNvSpPr>
      </xdr:nvSpPr>
      <xdr:spPr>
        <a:xfrm>
          <a:off x="1617980" y="1819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877570</xdr:colOff>
      <xdr:row>45</xdr:row>
      <xdr:rowOff>73025</xdr:rowOff>
    </xdr:to>
    <xdr:sp>
      <xdr:nvSpPr>
        <xdr:cNvPr id="21458" name="图片 1"/>
        <xdr:cNvSpPr>
          <a:spLocks noChangeAspect="1"/>
        </xdr:cNvSpPr>
      </xdr:nvSpPr>
      <xdr:spPr>
        <a:xfrm>
          <a:off x="1601470" y="1819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63500</xdr:rowOff>
    </xdr:to>
    <xdr:sp>
      <xdr:nvSpPr>
        <xdr:cNvPr id="21459" name="图片 1"/>
        <xdr:cNvSpPr>
          <a:spLocks noChangeAspect="1"/>
        </xdr:cNvSpPr>
      </xdr:nvSpPr>
      <xdr:spPr>
        <a:xfrm>
          <a:off x="1980565" y="1819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63500</xdr:rowOff>
    </xdr:to>
    <xdr:sp>
      <xdr:nvSpPr>
        <xdr:cNvPr id="21460" name="图片 1"/>
        <xdr:cNvSpPr>
          <a:spLocks noChangeAspect="1"/>
        </xdr:cNvSpPr>
      </xdr:nvSpPr>
      <xdr:spPr>
        <a:xfrm>
          <a:off x="1944370" y="1819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1581150</xdr:colOff>
      <xdr:row>45</xdr:row>
      <xdr:rowOff>59690</xdr:rowOff>
    </xdr:to>
    <xdr:sp>
      <xdr:nvSpPr>
        <xdr:cNvPr id="21461" name="图片 1"/>
        <xdr:cNvSpPr>
          <a:spLocks noChangeAspect="1"/>
        </xdr:cNvSpPr>
      </xdr:nvSpPr>
      <xdr:spPr>
        <a:xfrm>
          <a:off x="1952625" y="1819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1462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1463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1464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146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1466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467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468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46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1470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1471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1472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1473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1474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1475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476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47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478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47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480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1481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482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1483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48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48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148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487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48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48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49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49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1492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49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49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49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49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49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498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49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50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50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50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0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1504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0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506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0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50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1509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1510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51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1512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1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151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1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1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1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1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1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2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2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2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2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2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2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2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152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2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2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3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3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1532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153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53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3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1536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3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4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154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154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4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154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4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4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4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5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155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5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5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5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5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5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5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5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5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6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56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1562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6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156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56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56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56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56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56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57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57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572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1573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1574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1575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576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577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578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579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1580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58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1582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8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8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8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8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8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8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58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1590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9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592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59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59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1595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1596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59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159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59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160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0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0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0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60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60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1606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0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0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0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1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1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61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1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1614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1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1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1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618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619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2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2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2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23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2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1625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1626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627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2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1629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3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3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3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3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3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3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163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163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3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163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4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4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4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4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1644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4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4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64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64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64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5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5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5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5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65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655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656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57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58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5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66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1661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6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166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66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6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6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6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6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7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1671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167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1673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1674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1675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67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67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67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67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68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68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682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1683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1684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1685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1686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1687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1688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1689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1690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691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692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693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694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1695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696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697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1698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69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0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0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0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0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0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0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70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707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1708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1709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71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1711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71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1713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1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171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1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1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1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1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1720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2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2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2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2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2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172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2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2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1732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173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3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4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741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742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163830</xdr:rowOff>
    </xdr:to>
    <xdr:sp>
      <xdr:nvSpPr>
        <xdr:cNvPr id="21743" name="图片 2"/>
        <xdr:cNvSpPr>
          <a:spLocks noChangeAspect="1"/>
        </xdr:cNvSpPr>
      </xdr:nvSpPr>
      <xdr:spPr>
        <a:xfrm>
          <a:off x="1588770" y="1819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1744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1745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1746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1747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74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4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1750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5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5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175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1754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1755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756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757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758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759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163830</xdr:rowOff>
    </xdr:to>
    <xdr:sp>
      <xdr:nvSpPr>
        <xdr:cNvPr id="21760" name="图片 1"/>
        <xdr:cNvSpPr>
          <a:spLocks noChangeAspect="1"/>
        </xdr:cNvSpPr>
      </xdr:nvSpPr>
      <xdr:spPr>
        <a:xfrm>
          <a:off x="1980565" y="1819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61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1762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76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1764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65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766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76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76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76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77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77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77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1656080</xdr:colOff>
      <xdr:row>45</xdr:row>
      <xdr:rowOff>166370</xdr:rowOff>
    </xdr:to>
    <xdr:sp>
      <xdr:nvSpPr>
        <xdr:cNvPr id="21773" name="图片 1"/>
        <xdr:cNvSpPr>
          <a:spLocks noChangeAspect="1"/>
        </xdr:cNvSpPr>
      </xdr:nvSpPr>
      <xdr:spPr>
        <a:xfrm>
          <a:off x="1970405" y="1819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910590</xdr:colOff>
      <xdr:row>45</xdr:row>
      <xdr:rowOff>40005</xdr:rowOff>
    </xdr:to>
    <xdr:sp>
      <xdr:nvSpPr>
        <xdr:cNvPr id="21774" name="图片 2"/>
        <xdr:cNvSpPr>
          <a:spLocks noChangeAspect="1"/>
        </xdr:cNvSpPr>
      </xdr:nvSpPr>
      <xdr:spPr>
        <a:xfrm>
          <a:off x="1598295" y="1819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1775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776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1777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1778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1779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780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78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1782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1783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1784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1785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73660</xdr:rowOff>
    </xdr:to>
    <xdr:sp>
      <xdr:nvSpPr>
        <xdr:cNvPr id="21786" name="图片 1"/>
        <xdr:cNvSpPr>
          <a:spLocks noChangeAspect="1"/>
        </xdr:cNvSpPr>
      </xdr:nvSpPr>
      <xdr:spPr>
        <a:xfrm>
          <a:off x="1617980" y="1819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177800</xdr:rowOff>
    </xdr:to>
    <xdr:sp>
      <xdr:nvSpPr>
        <xdr:cNvPr id="21787" name="图片 1"/>
        <xdr:cNvSpPr>
          <a:spLocks noChangeAspect="1"/>
        </xdr:cNvSpPr>
      </xdr:nvSpPr>
      <xdr:spPr>
        <a:xfrm>
          <a:off x="1617980" y="181991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168275</xdr:rowOff>
    </xdr:to>
    <xdr:sp>
      <xdr:nvSpPr>
        <xdr:cNvPr id="21788" name="图片 2"/>
        <xdr:cNvSpPr>
          <a:spLocks noChangeAspect="1"/>
        </xdr:cNvSpPr>
      </xdr:nvSpPr>
      <xdr:spPr>
        <a:xfrm>
          <a:off x="1590040" y="1819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1789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1790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168275</xdr:rowOff>
    </xdr:to>
    <xdr:sp>
      <xdr:nvSpPr>
        <xdr:cNvPr id="21791" name="图片 1"/>
        <xdr:cNvSpPr>
          <a:spLocks noChangeAspect="1"/>
        </xdr:cNvSpPr>
      </xdr:nvSpPr>
      <xdr:spPr>
        <a:xfrm>
          <a:off x="1944370" y="1819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1792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1793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1794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1795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796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797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1798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799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800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0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1802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1803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0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0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0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0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0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0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810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811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812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813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1814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54610</xdr:rowOff>
    </xdr:to>
    <xdr:sp>
      <xdr:nvSpPr>
        <xdr:cNvPr id="21815" name="图片 1"/>
        <xdr:cNvSpPr>
          <a:spLocks noChangeAspect="1"/>
        </xdr:cNvSpPr>
      </xdr:nvSpPr>
      <xdr:spPr>
        <a:xfrm>
          <a:off x="1980565" y="1819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66675</xdr:rowOff>
    </xdr:to>
    <xdr:sp>
      <xdr:nvSpPr>
        <xdr:cNvPr id="21816" name="图片 2"/>
        <xdr:cNvSpPr>
          <a:spLocks noChangeAspect="1"/>
        </xdr:cNvSpPr>
      </xdr:nvSpPr>
      <xdr:spPr>
        <a:xfrm>
          <a:off x="1590040" y="1819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1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1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1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2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167640</xdr:rowOff>
    </xdr:to>
    <xdr:sp>
      <xdr:nvSpPr>
        <xdr:cNvPr id="21829" name="图片 1"/>
        <xdr:cNvSpPr>
          <a:spLocks noChangeAspect="1"/>
        </xdr:cNvSpPr>
      </xdr:nvSpPr>
      <xdr:spPr>
        <a:xfrm>
          <a:off x="1980565" y="1819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894080</xdr:colOff>
      <xdr:row>45</xdr:row>
      <xdr:rowOff>146050</xdr:rowOff>
    </xdr:to>
    <xdr:sp>
      <xdr:nvSpPr>
        <xdr:cNvPr id="21830" name="图片 2"/>
        <xdr:cNvSpPr>
          <a:spLocks noChangeAspect="1"/>
        </xdr:cNvSpPr>
      </xdr:nvSpPr>
      <xdr:spPr>
        <a:xfrm>
          <a:off x="1590040" y="1819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930275</xdr:colOff>
      <xdr:row>45</xdr:row>
      <xdr:rowOff>178435</xdr:rowOff>
    </xdr:to>
    <xdr:sp>
      <xdr:nvSpPr>
        <xdr:cNvPr id="21831" name="图片 1"/>
        <xdr:cNvSpPr>
          <a:spLocks noChangeAspect="1"/>
        </xdr:cNvSpPr>
      </xdr:nvSpPr>
      <xdr:spPr>
        <a:xfrm>
          <a:off x="1617980" y="1819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3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3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3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183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73025</xdr:rowOff>
    </xdr:to>
    <xdr:sp>
      <xdr:nvSpPr>
        <xdr:cNvPr id="21836" name="图片 1"/>
        <xdr:cNvSpPr>
          <a:spLocks noChangeAspect="1"/>
        </xdr:cNvSpPr>
      </xdr:nvSpPr>
      <xdr:spPr>
        <a:xfrm>
          <a:off x="1617980" y="1819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877570</xdr:colOff>
      <xdr:row>45</xdr:row>
      <xdr:rowOff>73025</xdr:rowOff>
    </xdr:to>
    <xdr:sp>
      <xdr:nvSpPr>
        <xdr:cNvPr id="21837" name="图片 1"/>
        <xdr:cNvSpPr>
          <a:spLocks noChangeAspect="1"/>
        </xdr:cNvSpPr>
      </xdr:nvSpPr>
      <xdr:spPr>
        <a:xfrm>
          <a:off x="1601470" y="1819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63500</xdr:rowOff>
    </xdr:to>
    <xdr:sp>
      <xdr:nvSpPr>
        <xdr:cNvPr id="21838" name="图片 1"/>
        <xdr:cNvSpPr>
          <a:spLocks noChangeAspect="1"/>
        </xdr:cNvSpPr>
      </xdr:nvSpPr>
      <xdr:spPr>
        <a:xfrm>
          <a:off x="1980565" y="1819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63500</xdr:rowOff>
    </xdr:to>
    <xdr:sp>
      <xdr:nvSpPr>
        <xdr:cNvPr id="21839" name="图片 1"/>
        <xdr:cNvSpPr>
          <a:spLocks noChangeAspect="1"/>
        </xdr:cNvSpPr>
      </xdr:nvSpPr>
      <xdr:spPr>
        <a:xfrm>
          <a:off x="1944370" y="1819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1581150</xdr:colOff>
      <xdr:row>45</xdr:row>
      <xdr:rowOff>59690</xdr:rowOff>
    </xdr:to>
    <xdr:sp>
      <xdr:nvSpPr>
        <xdr:cNvPr id="21840" name="图片 1"/>
        <xdr:cNvSpPr>
          <a:spLocks noChangeAspect="1"/>
        </xdr:cNvSpPr>
      </xdr:nvSpPr>
      <xdr:spPr>
        <a:xfrm>
          <a:off x="1952625" y="1819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1841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1842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1843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179705</xdr:rowOff>
    </xdr:to>
    <xdr:sp>
      <xdr:nvSpPr>
        <xdr:cNvPr id="21844" name="图片 2"/>
        <xdr:cNvSpPr>
          <a:spLocks noChangeAspect="1"/>
        </xdr:cNvSpPr>
      </xdr:nvSpPr>
      <xdr:spPr>
        <a:xfrm>
          <a:off x="4819650" y="181991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184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1846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847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848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84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1850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1851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1852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1853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1854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1855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856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85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1858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85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1860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1861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862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1863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86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86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186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867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6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86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7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7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1872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87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87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87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87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87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878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87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88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88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188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8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1884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8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886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8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88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1889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1890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89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1892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89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189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89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89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89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9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89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0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0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0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0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0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0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0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190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0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0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1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1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1912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191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91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1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1916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1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1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2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192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192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2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192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2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2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2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3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193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3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3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3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3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3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3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3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3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4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4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182880</xdr:rowOff>
    </xdr:to>
    <xdr:sp>
      <xdr:nvSpPr>
        <xdr:cNvPr id="21942" name="图片 2"/>
        <xdr:cNvSpPr>
          <a:spLocks noChangeAspect="1"/>
        </xdr:cNvSpPr>
      </xdr:nvSpPr>
      <xdr:spPr>
        <a:xfrm>
          <a:off x="1588770" y="181991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1943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194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94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94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94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1949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95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95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952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1953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1954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1955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1956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957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958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959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1960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1961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1962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1963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6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6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6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6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6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6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197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1971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7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1973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7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97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1976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1977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197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1979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8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198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8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8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8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8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8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1987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8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8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9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9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199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199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9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199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9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9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199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1999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000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0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0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03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04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00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2006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00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00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0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2010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1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1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1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1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1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1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01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01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1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02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2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2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2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2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02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2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2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02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02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03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03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03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03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03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03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182880</xdr:rowOff>
    </xdr:to>
    <xdr:sp>
      <xdr:nvSpPr>
        <xdr:cNvPr id="22036" name="图片 2"/>
        <xdr:cNvSpPr>
          <a:spLocks noChangeAspect="1"/>
        </xdr:cNvSpPr>
      </xdr:nvSpPr>
      <xdr:spPr>
        <a:xfrm>
          <a:off x="1588770" y="181991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03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038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3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4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4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04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2043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04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04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4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5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5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053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05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055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056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057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05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059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060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06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062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063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064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2065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066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2067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068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069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2070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071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072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073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074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075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076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2077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07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07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2080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8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8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8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8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8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8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08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08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089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183515</xdr:rowOff>
    </xdr:to>
    <xdr:sp>
      <xdr:nvSpPr>
        <xdr:cNvPr id="22090" name="图片 2"/>
        <xdr:cNvSpPr>
          <a:spLocks noChangeAspect="1"/>
        </xdr:cNvSpPr>
      </xdr:nvSpPr>
      <xdr:spPr>
        <a:xfrm>
          <a:off x="1588770" y="181991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2091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2092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09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2094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09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2096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09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098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09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0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0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0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2103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0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0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0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10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10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0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11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2115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1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12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2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2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2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124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125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163830</xdr:rowOff>
    </xdr:to>
    <xdr:sp>
      <xdr:nvSpPr>
        <xdr:cNvPr id="22126" name="图片 2"/>
        <xdr:cNvSpPr>
          <a:spLocks noChangeAspect="1"/>
        </xdr:cNvSpPr>
      </xdr:nvSpPr>
      <xdr:spPr>
        <a:xfrm>
          <a:off x="1588770" y="1819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127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128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129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130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131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3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2133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3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3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13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2137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2138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139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140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141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142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163830</xdr:rowOff>
    </xdr:to>
    <xdr:sp>
      <xdr:nvSpPr>
        <xdr:cNvPr id="22143" name="图片 1"/>
        <xdr:cNvSpPr>
          <a:spLocks noChangeAspect="1"/>
        </xdr:cNvSpPr>
      </xdr:nvSpPr>
      <xdr:spPr>
        <a:xfrm>
          <a:off x="1980565" y="1819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144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2145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4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214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148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149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2155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910590</xdr:colOff>
      <xdr:row>45</xdr:row>
      <xdr:rowOff>40005</xdr:rowOff>
    </xdr:to>
    <xdr:sp>
      <xdr:nvSpPr>
        <xdr:cNvPr id="22157" name="图片 2"/>
        <xdr:cNvSpPr>
          <a:spLocks noChangeAspect="1"/>
        </xdr:cNvSpPr>
      </xdr:nvSpPr>
      <xdr:spPr>
        <a:xfrm>
          <a:off x="1598295" y="1819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15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1581150</xdr:colOff>
      <xdr:row>45</xdr:row>
      <xdr:rowOff>59690</xdr:rowOff>
    </xdr:to>
    <xdr:sp>
      <xdr:nvSpPr>
        <xdr:cNvPr id="22160" name="图片 1"/>
        <xdr:cNvSpPr>
          <a:spLocks noChangeAspect="1"/>
        </xdr:cNvSpPr>
      </xdr:nvSpPr>
      <xdr:spPr>
        <a:xfrm>
          <a:off x="1952625" y="1819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2161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16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16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16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16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16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167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6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16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7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7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2172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17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17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17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17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17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178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17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18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18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18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8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2184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8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186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8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18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2189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2190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19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192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19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19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19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19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19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9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19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0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0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0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0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0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20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0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20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0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0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1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1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2212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21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21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1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2216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1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1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2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22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22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2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22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2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2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2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3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23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3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3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23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23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23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3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3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3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4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24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178435</xdr:rowOff>
    </xdr:to>
    <xdr:sp>
      <xdr:nvSpPr>
        <xdr:cNvPr id="22242" name="图片 1"/>
        <xdr:cNvSpPr>
          <a:spLocks noChangeAspect="1"/>
        </xdr:cNvSpPr>
      </xdr:nvSpPr>
      <xdr:spPr>
        <a:xfrm>
          <a:off x="1981200" y="1819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24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24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24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24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24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24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25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25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252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2253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254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255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256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257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258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259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2260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26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2262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6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6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6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6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6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6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6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2270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27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2272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27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2274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27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2276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27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27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279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280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281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282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283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284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2285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28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1656080</xdr:colOff>
      <xdr:row>45</xdr:row>
      <xdr:rowOff>166370</xdr:rowOff>
    </xdr:to>
    <xdr:sp>
      <xdr:nvSpPr>
        <xdr:cNvPr id="22287" name="图片 1"/>
        <xdr:cNvSpPr>
          <a:spLocks noChangeAspect="1"/>
        </xdr:cNvSpPr>
      </xdr:nvSpPr>
      <xdr:spPr>
        <a:xfrm>
          <a:off x="1970405" y="1819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910590</xdr:colOff>
      <xdr:row>45</xdr:row>
      <xdr:rowOff>40005</xdr:rowOff>
    </xdr:to>
    <xdr:sp>
      <xdr:nvSpPr>
        <xdr:cNvPr id="22288" name="图片 2"/>
        <xdr:cNvSpPr>
          <a:spLocks noChangeAspect="1"/>
        </xdr:cNvSpPr>
      </xdr:nvSpPr>
      <xdr:spPr>
        <a:xfrm>
          <a:off x="1598295" y="1819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2289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290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2291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2292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2293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294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229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2296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2297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2298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2299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73660</xdr:rowOff>
    </xdr:to>
    <xdr:sp>
      <xdr:nvSpPr>
        <xdr:cNvPr id="22300" name="图片 1"/>
        <xdr:cNvSpPr>
          <a:spLocks noChangeAspect="1"/>
        </xdr:cNvSpPr>
      </xdr:nvSpPr>
      <xdr:spPr>
        <a:xfrm>
          <a:off x="1617980" y="1819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168275</xdr:rowOff>
    </xdr:to>
    <xdr:sp>
      <xdr:nvSpPr>
        <xdr:cNvPr id="22301" name="图片 2"/>
        <xdr:cNvSpPr>
          <a:spLocks noChangeAspect="1"/>
        </xdr:cNvSpPr>
      </xdr:nvSpPr>
      <xdr:spPr>
        <a:xfrm>
          <a:off x="1590040" y="1819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2302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2303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168275</xdr:rowOff>
    </xdr:to>
    <xdr:sp>
      <xdr:nvSpPr>
        <xdr:cNvPr id="22304" name="图片 1"/>
        <xdr:cNvSpPr>
          <a:spLocks noChangeAspect="1"/>
        </xdr:cNvSpPr>
      </xdr:nvSpPr>
      <xdr:spPr>
        <a:xfrm>
          <a:off x="1944370" y="1819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2305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2306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2307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2308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309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310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2311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312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313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1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315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316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1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1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1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2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2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2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323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324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325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326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327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54610</xdr:rowOff>
    </xdr:to>
    <xdr:sp>
      <xdr:nvSpPr>
        <xdr:cNvPr id="22328" name="图片 1"/>
        <xdr:cNvSpPr>
          <a:spLocks noChangeAspect="1"/>
        </xdr:cNvSpPr>
      </xdr:nvSpPr>
      <xdr:spPr>
        <a:xfrm>
          <a:off x="1980565" y="1819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66675</xdr:rowOff>
    </xdr:to>
    <xdr:sp>
      <xdr:nvSpPr>
        <xdr:cNvPr id="22329" name="图片 2"/>
        <xdr:cNvSpPr>
          <a:spLocks noChangeAspect="1"/>
        </xdr:cNvSpPr>
      </xdr:nvSpPr>
      <xdr:spPr>
        <a:xfrm>
          <a:off x="1590040" y="1819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3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4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4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167640</xdr:rowOff>
    </xdr:to>
    <xdr:sp>
      <xdr:nvSpPr>
        <xdr:cNvPr id="22342" name="图片 1"/>
        <xdr:cNvSpPr>
          <a:spLocks noChangeAspect="1"/>
        </xdr:cNvSpPr>
      </xdr:nvSpPr>
      <xdr:spPr>
        <a:xfrm>
          <a:off x="1980565" y="1819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894080</xdr:colOff>
      <xdr:row>45</xdr:row>
      <xdr:rowOff>146050</xdr:rowOff>
    </xdr:to>
    <xdr:sp>
      <xdr:nvSpPr>
        <xdr:cNvPr id="22343" name="图片 2"/>
        <xdr:cNvSpPr>
          <a:spLocks noChangeAspect="1"/>
        </xdr:cNvSpPr>
      </xdr:nvSpPr>
      <xdr:spPr>
        <a:xfrm>
          <a:off x="1590040" y="1819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930275</xdr:colOff>
      <xdr:row>45</xdr:row>
      <xdr:rowOff>178435</xdr:rowOff>
    </xdr:to>
    <xdr:sp>
      <xdr:nvSpPr>
        <xdr:cNvPr id="22344" name="图片 1"/>
        <xdr:cNvSpPr>
          <a:spLocks noChangeAspect="1"/>
        </xdr:cNvSpPr>
      </xdr:nvSpPr>
      <xdr:spPr>
        <a:xfrm>
          <a:off x="1617980" y="1819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4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4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4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34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73025</xdr:rowOff>
    </xdr:to>
    <xdr:sp>
      <xdr:nvSpPr>
        <xdr:cNvPr id="22349" name="图片 1"/>
        <xdr:cNvSpPr>
          <a:spLocks noChangeAspect="1"/>
        </xdr:cNvSpPr>
      </xdr:nvSpPr>
      <xdr:spPr>
        <a:xfrm>
          <a:off x="1617980" y="1819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877570</xdr:colOff>
      <xdr:row>45</xdr:row>
      <xdr:rowOff>73025</xdr:rowOff>
    </xdr:to>
    <xdr:sp>
      <xdr:nvSpPr>
        <xdr:cNvPr id="22350" name="图片 1"/>
        <xdr:cNvSpPr>
          <a:spLocks noChangeAspect="1"/>
        </xdr:cNvSpPr>
      </xdr:nvSpPr>
      <xdr:spPr>
        <a:xfrm>
          <a:off x="1601470" y="1819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63500</xdr:rowOff>
    </xdr:to>
    <xdr:sp>
      <xdr:nvSpPr>
        <xdr:cNvPr id="22351" name="图片 1"/>
        <xdr:cNvSpPr>
          <a:spLocks noChangeAspect="1"/>
        </xdr:cNvSpPr>
      </xdr:nvSpPr>
      <xdr:spPr>
        <a:xfrm>
          <a:off x="1980565" y="1819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63500</xdr:rowOff>
    </xdr:to>
    <xdr:sp>
      <xdr:nvSpPr>
        <xdr:cNvPr id="22352" name="图片 1"/>
        <xdr:cNvSpPr>
          <a:spLocks noChangeAspect="1"/>
        </xdr:cNvSpPr>
      </xdr:nvSpPr>
      <xdr:spPr>
        <a:xfrm>
          <a:off x="1944370" y="1819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1581150</xdr:colOff>
      <xdr:row>45</xdr:row>
      <xdr:rowOff>59690</xdr:rowOff>
    </xdr:to>
    <xdr:sp>
      <xdr:nvSpPr>
        <xdr:cNvPr id="22353" name="图片 1"/>
        <xdr:cNvSpPr>
          <a:spLocks noChangeAspect="1"/>
        </xdr:cNvSpPr>
      </xdr:nvSpPr>
      <xdr:spPr>
        <a:xfrm>
          <a:off x="1952625" y="1819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2354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2355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2356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235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2358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235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236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236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2362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2363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2364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236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2366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2367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2368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236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2370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237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237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2373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374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2375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37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37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37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37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38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38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38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38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2384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38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38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38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38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389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390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39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39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393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394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39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2396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39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39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39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40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2401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2402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40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40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0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40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0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0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0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1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1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1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1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1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1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1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1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1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41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2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2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2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2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242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42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42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2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2428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2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3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3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3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3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3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43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43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3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43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3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4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4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4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44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4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4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4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4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4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4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5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5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5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5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2454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5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456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457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45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459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460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46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462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463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464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2465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466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467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468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469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470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471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2472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47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2474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7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7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7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7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7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8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48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2482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8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48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8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48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2487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2488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48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490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9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49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9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9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49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9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49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2498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49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0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0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0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0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50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0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50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0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0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0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510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511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1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13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14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15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1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251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51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51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2521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2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2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2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52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52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53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53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53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54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54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4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4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4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4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54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54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548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4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5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5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55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2553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5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55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55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5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5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5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6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6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6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563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56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565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566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567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568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569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570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57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572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573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574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2575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576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2577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578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579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2580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581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582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583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584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585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586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2587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58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58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2590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9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9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9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9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9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9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59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59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599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2600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2601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60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2603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60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2605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0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60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0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0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1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1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2612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1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1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1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61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6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1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61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2624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2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62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3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3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3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633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634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163830</xdr:rowOff>
    </xdr:to>
    <xdr:sp>
      <xdr:nvSpPr>
        <xdr:cNvPr id="22635" name="图片 2"/>
        <xdr:cNvSpPr>
          <a:spLocks noChangeAspect="1"/>
        </xdr:cNvSpPr>
      </xdr:nvSpPr>
      <xdr:spPr>
        <a:xfrm>
          <a:off x="1588770" y="1819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636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637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638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639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640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4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2642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4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4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64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2646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2647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648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649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650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651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163830</xdr:rowOff>
    </xdr:to>
    <xdr:sp>
      <xdr:nvSpPr>
        <xdr:cNvPr id="22652" name="图片 1"/>
        <xdr:cNvSpPr>
          <a:spLocks noChangeAspect="1"/>
        </xdr:cNvSpPr>
      </xdr:nvSpPr>
      <xdr:spPr>
        <a:xfrm>
          <a:off x="1980565" y="1819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653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2654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65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2656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657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658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5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6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6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6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6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2664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6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910590</xdr:colOff>
      <xdr:row>45</xdr:row>
      <xdr:rowOff>40005</xdr:rowOff>
    </xdr:to>
    <xdr:sp>
      <xdr:nvSpPr>
        <xdr:cNvPr id="22666" name="图片 2"/>
        <xdr:cNvSpPr>
          <a:spLocks noChangeAspect="1"/>
        </xdr:cNvSpPr>
      </xdr:nvSpPr>
      <xdr:spPr>
        <a:xfrm>
          <a:off x="1598295" y="1819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6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66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1581150</xdr:colOff>
      <xdr:row>45</xdr:row>
      <xdr:rowOff>59690</xdr:rowOff>
    </xdr:to>
    <xdr:sp>
      <xdr:nvSpPr>
        <xdr:cNvPr id="22669" name="图片 1"/>
        <xdr:cNvSpPr>
          <a:spLocks noChangeAspect="1"/>
        </xdr:cNvSpPr>
      </xdr:nvSpPr>
      <xdr:spPr>
        <a:xfrm>
          <a:off x="1952625" y="1819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2670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67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6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67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67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675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676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67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678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67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68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2681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68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68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68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68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686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68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688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68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69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69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69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2693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69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695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69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69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2698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2699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70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70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0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703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0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0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0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0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0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0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1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1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1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1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1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1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71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1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1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1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2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2721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722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723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2725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2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2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2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2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3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3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732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73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3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735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3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3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3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3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740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4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4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4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4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4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4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4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4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4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5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178435</xdr:rowOff>
    </xdr:to>
    <xdr:sp>
      <xdr:nvSpPr>
        <xdr:cNvPr id="22751" name="图片 1"/>
        <xdr:cNvSpPr>
          <a:spLocks noChangeAspect="1"/>
        </xdr:cNvSpPr>
      </xdr:nvSpPr>
      <xdr:spPr>
        <a:xfrm>
          <a:off x="1981200" y="1819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75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75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755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75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75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758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75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76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76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2762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763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764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765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766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767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768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2769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770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2771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7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7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7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7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7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7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77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2779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8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78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8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78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2784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2785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78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278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8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78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9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9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79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9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79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2795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9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9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9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79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80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80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0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80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0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0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0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80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808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0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1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1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12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81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281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81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81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2818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1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2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82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282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2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282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2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3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3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3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283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3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3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283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83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83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83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84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84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84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284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844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2845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46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47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48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284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178435</xdr:rowOff>
    </xdr:to>
    <xdr:sp>
      <xdr:nvSpPr>
        <xdr:cNvPr id="22850" name="图片 1"/>
        <xdr:cNvSpPr>
          <a:spLocks noChangeAspect="1"/>
        </xdr:cNvSpPr>
      </xdr:nvSpPr>
      <xdr:spPr>
        <a:xfrm>
          <a:off x="1981200" y="1819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5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2852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853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5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5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5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5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5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5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860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2861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862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863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864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865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86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86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868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86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87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2871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2872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873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2874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875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2876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2877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878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2879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880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881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882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2883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2884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885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2886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2887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8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8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9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9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9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9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89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289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2896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2897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2898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89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2900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290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2902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0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90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0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0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0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0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2909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1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1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1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91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91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1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2916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1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1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1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2921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2926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2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930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931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68580</xdr:rowOff>
    </xdr:to>
    <xdr:sp>
      <xdr:nvSpPr>
        <xdr:cNvPr id="22932" name="图片 2"/>
        <xdr:cNvSpPr>
          <a:spLocks noChangeAspect="1"/>
        </xdr:cNvSpPr>
      </xdr:nvSpPr>
      <xdr:spPr>
        <a:xfrm>
          <a:off x="1588770" y="181991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933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934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935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2936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2937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3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2939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4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4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294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2943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2944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45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46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47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48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163830</xdr:rowOff>
    </xdr:to>
    <xdr:sp>
      <xdr:nvSpPr>
        <xdr:cNvPr id="22949" name="图片 1"/>
        <xdr:cNvSpPr>
          <a:spLocks noChangeAspect="1"/>
        </xdr:cNvSpPr>
      </xdr:nvSpPr>
      <xdr:spPr>
        <a:xfrm>
          <a:off x="1980565" y="1819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142240</xdr:rowOff>
    </xdr:to>
    <xdr:sp>
      <xdr:nvSpPr>
        <xdr:cNvPr id="22950" name="图片 2"/>
        <xdr:cNvSpPr>
          <a:spLocks noChangeAspect="1"/>
        </xdr:cNvSpPr>
      </xdr:nvSpPr>
      <xdr:spPr>
        <a:xfrm>
          <a:off x="1588770" y="181991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2951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2952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1656080</xdr:colOff>
      <xdr:row>45</xdr:row>
      <xdr:rowOff>166370</xdr:rowOff>
    </xdr:to>
    <xdr:sp>
      <xdr:nvSpPr>
        <xdr:cNvPr id="22953" name="图片 1"/>
        <xdr:cNvSpPr>
          <a:spLocks noChangeAspect="1"/>
        </xdr:cNvSpPr>
      </xdr:nvSpPr>
      <xdr:spPr>
        <a:xfrm>
          <a:off x="1970405" y="1819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910590</xdr:colOff>
      <xdr:row>45</xdr:row>
      <xdr:rowOff>40005</xdr:rowOff>
    </xdr:to>
    <xdr:sp>
      <xdr:nvSpPr>
        <xdr:cNvPr id="22954" name="图片 2"/>
        <xdr:cNvSpPr>
          <a:spLocks noChangeAspect="1"/>
        </xdr:cNvSpPr>
      </xdr:nvSpPr>
      <xdr:spPr>
        <a:xfrm>
          <a:off x="1598295" y="1819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2955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956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2957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2958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2959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960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296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2962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2963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2964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64770</xdr:rowOff>
    </xdr:to>
    <xdr:sp>
      <xdr:nvSpPr>
        <xdr:cNvPr id="22965" name="图片 1"/>
        <xdr:cNvSpPr>
          <a:spLocks noChangeAspect="1"/>
        </xdr:cNvSpPr>
      </xdr:nvSpPr>
      <xdr:spPr>
        <a:xfrm>
          <a:off x="1980565" y="1819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73660</xdr:rowOff>
    </xdr:to>
    <xdr:sp>
      <xdr:nvSpPr>
        <xdr:cNvPr id="22966" name="图片 1"/>
        <xdr:cNvSpPr>
          <a:spLocks noChangeAspect="1"/>
        </xdr:cNvSpPr>
      </xdr:nvSpPr>
      <xdr:spPr>
        <a:xfrm>
          <a:off x="1617980" y="1819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168275</xdr:rowOff>
    </xdr:to>
    <xdr:sp>
      <xdr:nvSpPr>
        <xdr:cNvPr id="22967" name="图片 2"/>
        <xdr:cNvSpPr>
          <a:spLocks noChangeAspect="1"/>
        </xdr:cNvSpPr>
      </xdr:nvSpPr>
      <xdr:spPr>
        <a:xfrm>
          <a:off x="1590040" y="1819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64770</xdr:rowOff>
    </xdr:to>
    <xdr:sp>
      <xdr:nvSpPr>
        <xdr:cNvPr id="22968" name="图片 1"/>
        <xdr:cNvSpPr>
          <a:spLocks noChangeAspect="1"/>
        </xdr:cNvSpPr>
      </xdr:nvSpPr>
      <xdr:spPr>
        <a:xfrm>
          <a:off x="1944370" y="1819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66040</xdr:rowOff>
    </xdr:to>
    <xdr:sp>
      <xdr:nvSpPr>
        <xdr:cNvPr id="22969" name="图片 1"/>
        <xdr:cNvSpPr>
          <a:spLocks noChangeAspect="1"/>
        </xdr:cNvSpPr>
      </xdr:nvSpPr>
      <xdr:spPr>
        <a:xfrm>
          <a:off x="1944370" y="1819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168275</xdr:rowOff>
    </xdr:to>
    <xdr:sp>
      <xdr:nvSpPr>
        <xdr:cNvPr id="22970" name="图片 1"/>
        <xdr:cNvSpPr>
          <a:spLocks noChangeAspect="1"/>
        </xdr:cNvSpPr>
      </xdr:nvSpPr>
      <xdr:spPr>
        <a:xfrm>
          <a:off x="1944370" y="1819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2971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2972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167005</xdr:rowOff>
    </xdr:to>
    <xdr:sp>
      <xdr:nvSpPr>
        <xdr:cNvPr id="22973" name="图片 1"/>
        <xdr:cNvSpPr>
          <a:spLocks noChangeAspect="1"/>
        </xdr:cNvSpPr>
      </xdr:nvSpPr>
      <xdr:spPr>
        <a:xfrm>
          <a:off x="1944370" y="1819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169545</xdr:rowOff>
    </xdr:to>
    <xdr:sp>
      <xdr:nvSpPr>
        <xdr:cNvPr id="22974" name="图片 1"/>
        <xdr:cNvSpPr>
          <a:spLocks noChangeAspect="1"/>
        </xdr:cNvSpPr>
      </xdr:nvSpPr>
      <xdr:spPr>
        <a:xfrm>
          <a:off x="1944370" y="1819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975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976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2977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978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979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8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169545</xdr:rowOff>
    </xdr:to>
    <xdr:sp>
      <xdr:nvSpPr>
        <xdr:cNvPr id="22981" name="图片 1"/>
        <xdr:cNvSpPr>
          <a:spLocks noChangeAspect="1"/>
        </xdr:cNvSpPr>
      </xdr:nvSpPr>
      <xdr:spPr>
        <a:xfrm>
          <a:off x="1980565" y="1819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64770</xdr:rowOff>
    </xdr:to>
    <xdr:sp>
      <xdr:nvSpPr>
        <xdr:cNvPr id="22982" name="图片 1"/>
        <xdr:cNvSpPr>
          <a:spLocks noChangeAspect="1"/>
        </xdr:cNvSpPr>
      </xdr:nvSpPr>
      <xdr:spPr>
        <a:xfrm>
          <a:off x="1980565" y="1819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8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8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8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8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8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8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89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90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91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92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2993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54610</xdr:rowOff>
    </xdr:to>
    <xdr:sp>
      <xdr:nvSpPr>
        <xdr:cNvPr id="22994" name="图片 1"/>
        <xdr:cNvSpPr>
          <a:spLocks noChangeAspect="1"/>
        </xdr:cNvSpPr>
      </xdr:nvSpPr>
      <xdr:spPr>
        <a:xfrm>
          <a:off x="1980565" y="1819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885825</xdr:colOff>
      <xdr:row>45</xdr:row>
      <xdr:rowOff>66675</xdr:rowOff>
    </xdr:to>
    <xdr:sp>
      <xdr:nvSpPr>
        <xdr:cNvPr id="22995" name="图片 2"/>
        <xdr:cNvSpPr>
          <a:spLocks noChangeAspect="1"/>
        </xdr:cNvSpPr>
      </xdr:nvSpPr>
      <xdr:spPr>
        <a:xfrm>
          <a:off x="1590040" y="1819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9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9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9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299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0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0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167640</xdr:rowOff>
    </xdr:to>
    <xdr:sp>
      <xdr:nvSpPr>
        <xdr:cNvPr id="23008" name="图片 1"/>
        <xdr:cNvSpPr>
          <a:spLocks noChangeAspect="1"/>
        </xdr:cNvSpPr>
      </xdr:nvSpPr>
      <xdr:spPr>
        <a:xfrm>
          <a:off x="1980565" y="1819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894080</xdr:colOff>
      <xdr:row>45</xdr:row>
      <xdr:rowOff>146050</xdr:rowOff>
    </xdr:to>
    <xdr:sp>
      <xdr:nvSpPr>
        <xdr:cNvPr id="23009" name="图片 2"/>
        <xdr:cNvSpPr>
          <a:spLocks noChangeAspect="1"/>
        </xdr:cNvSpPr>
      </xdr:nvSpPr>
      <xdr:spPr>
        <a:xfrm>
          <a:off x="1590040" y="1819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930275</xdr:colOff>
      <xdr:row>45</xdr:row>
      <xdr:rowOff>178435</xdr:rowOff>
    </xdr:to>
    <xdr:sp>
      <xdr:nvSpPr>
        <xdr:cNvPr id="23010" name="图片 1"/>
        <xdr:cNvSpPr>
          <a:spLocks noChangeAspect="1"/>
        </xdr:cNvSpPr>
      </xdr:nvSpPr>
      <xdr:spPr>
        <a:xfrm>
          <a:off x="1617980" y="1819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1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12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1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01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913765</xdr:colOff>
      <xdr:row>45</xdr:row>
      <xdr:rowOff>73025</xdr:rowOff>
    </xdr:to>
    <xdr:sp>
      <xdr:nvSpPr>
        <xdr:cNvPr id="23015" name="图片 1"/>
        <xdr:cNvSpPr>
          <a:spLocks noChangeAspect="1"/>
        </xdr:cNvSpPr>
      </xdr:nvSpPr>
      <xdr:spPr>
        <a:xfrm>
          <a:off x="1617980" y="1819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877570</xdr:colOff>
      <xdr:row>45</xdr:row>
      <xdr:rowOff>73025</xdr:rowOff>
    </xdr:to>
    <xdr:sp>
      <xdr:nvSpPr>
        <xdr:cNvPr id="23016" name="图片 1"/>
        <xdr:cNvSpPr>
          <a:spLocks noChangeAspect="1"/>
        </xdr:cNvSpPr>
      </xdr:nvSpPr>
      <xdr:spPr>
        <a:xfrm>
          <a:off x="1601470" y="1819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1762125</xdr:colOff>
      <xdr:row>45</xdr:row>
      <xdr:rowOff>63500</xdr:rowOff>
    </xdr:to>
    <xdr:sp>
      <xdr:nvSpPr>
        <xdr:cNvPr id="23017" name="图片 1"/>
        <xdr:cNvSpPr>
          <a:spLocks noChangeAspect="1"/>
        </xdr:cNvSpPr>
      </xdr:nvSpPr>
      <xdr:spPr>
        <a:xfrm>
          <a:off x="1980565" y="1819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1687195</xdr:colOff>
      <xdr:row>45</xdr:row>
      <xdr:rowOff>63500</xdr:rowOff>
    </xdr:to>
    <xdr:sp>
      <xdr:nvSpPr>
        <xdr:cNvPr id="23018" name="图片 1"/>
        <xdr:cNvSpPr>
          <a:spLocks noChangeAspect="1"/>
        </xdr:cNvSpPr>
      </xdr:nvSpPr>
      <xdr:spPr>
        <a:xfrm>
          <a:off x="1944370" y="1819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1581150</xdr:colOff>
      <xdr:row>45</xdr:row>
      <xdr:rowOff>59690</xdr:rowOff>
    </xdr:to>
    <xdr:sp>
      <xdr:nvSpPr>
        <xdr:cNvPr id="23019" name="图片 1"/>
        <xdr:cNvSpPr>
          <a:spLocks noChangeAspect="1"/>
        </xdr:cNvSpPr>
      </xdr:nvSpPr>
      <xdr:spPr>
        <a:xfrm>
          <a:off x="1952625" y="1819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3020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3021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3022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3023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3024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02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026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02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3028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3029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3030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3031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3032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3033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034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035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036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037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038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3039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040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3041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04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04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304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045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4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047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4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4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3050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5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5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53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5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055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056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057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058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05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06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6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3062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6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06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6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06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3067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3068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06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3070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7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07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7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7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7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7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7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7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7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8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8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8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08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8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08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8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8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08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08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3090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091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092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09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3094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09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0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09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09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09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0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101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102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0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10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0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0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0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0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10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1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1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1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11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11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1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1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1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1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1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3120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2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122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123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124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125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12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127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128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12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13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3131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3132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3133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134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135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136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137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3138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13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3140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4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4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4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4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4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4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4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3148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14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150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15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15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3153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3154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15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315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5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15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5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6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6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16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163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3164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6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6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6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6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6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17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7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17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7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7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7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176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177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178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17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18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181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18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3183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18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18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8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3187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8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8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9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9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19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19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19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9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19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9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19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20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201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20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20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20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20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20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207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20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20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21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21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212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213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214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215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216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217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218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177800</xdr:rowOff>
    </xdr:to>
    <xdr:sp>
      <xdr:nvSpPr>
        <xdr:cNvPr id="23219" name="图片 1"/>
        <xdr:cNvSpPr>
          <a:spLocks noChangeAspect="1"/>
        </xdr:cNvSpPr>
      </xdr:nvSpPr>
      <xdr:spPr>
        <a:xfrm>
          <a:off x="1981200" y="1819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221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222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2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2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2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2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229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23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231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232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233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234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235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23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237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238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23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240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3241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242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3243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244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245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3246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3247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3248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249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250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251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252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3253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25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255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3256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5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5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5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6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6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6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6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264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265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167640</xdr:rowOff>
    </xdr:to>
    <xdr:sp>
      <xdr:nvSpPr>
        <xdr:cNvPr id="23266" name="图片 2"/>
        <xdr:cNvSpPr>
          <a:spLocks noChangeAspect="1"/>
        </xdr:cNvSpPr>
      </xdr:nvSpPr>
      <xdr:spPr>
        <a:xfrm>
          <a:off x="1588770" y="1819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3267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26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3269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27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3271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7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273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7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7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7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7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3278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7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8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8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8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2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8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28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8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8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8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8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3290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9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9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9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9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29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9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9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29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299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300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163830</xdr:rowOff>
    </xdr:to>
    <xdr:sp>
      <xdr:nvSpPr>
        <xdr:cNvPr id="23301" name="图片 2"/>
        <xdr:cNvSpPr>
          <a:spLocks noChangeAspect="1"/>
        </xdr:cNvSpPr>
      </xdr:nvSpPr>
      <xdr:spPr>
        <a:xfrm>
          <a:off x="1588770" y="1819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3302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3303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3304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165100</xdr:rowOff>
    </xdr:to>
    <xdr:sp>
      <xdr:nvSpPr>
        <xdr:cNvPr id="23305" name="图片 1"/>
        <xdr:cNvSpPr>
          <a:spLocks noChangeAspect="1"/>
        </xdr:cNvSpPr>
      </xdr:nvSpPr>
      <xdr:spPr>
        <a:xfrm>
          <a:off x="1980565" y="1819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306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30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3308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30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31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31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3312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3313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314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315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316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317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163830</xdr:rowOff>
    </xdr:to>
    <xdr:sp>
      <xdr:nvSpPr>
        <xdr:cNvPr id="23318" name="图片 1"/>
        <xdr:cNvSpPr>
          <a:spLocks noChangeAspect="1"/>
        </xdr:cNvSpPr>
      </xdr:nvSpPr>
      <xdr:spPr>
        <a:xfrm>
          <a:off x="1980565" y="1819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19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3320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32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3322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23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24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25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26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27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28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29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33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31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910590</xdr:colOff>
      <xdr:row>45</xdr:row>
      <xdr:rowOff>40005</xdr:rowOff>
    </xdr:to>
    <xdr:sp>
      <xdr:nvSpPr>
        <xdr:cNvPr id="23332" name="图片 2"/>
        <xdr:cNvSpPr>
          <a:spLocks noChangeAspect="1"/>
        </xdr:cNvSpPr>
      </xdr:nvSpPr>
      <xdr:spPr>
        <a:xfrm>
          <a:off x="1598295" y="1819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33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66675</xdr:rowOff>
    </xdr:to>
    <xdr:sp>
      <xdr:nvSpPr>
        <xdr:cNvPr id="23334" name="图片 1"/>
        <xdr:cNvSpPr>
          <a:spLocks noChangeAspect="1"/>
        </xdr:cNvSpPr>
      </xdr:nvSpPr>
      <xdr:spPr>
        <a:xfrm>
          <a:off x="1980565" y="1819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1581150</xdr:colOff>
      <xdr:row>45</xdr:row>
      <xdr:rowOff>59690</xdr:rowOff>
    </xdr:to>
    <xdr:sp>
      <xdr:nvSpPr>
        <xdr:cNvPr id="23335" name="图片 1"/>
        <xdr:cNvSpPr>
          <a:spLocks noChangeAspect="1"/>
        </xdr:cNvSpPr>
      </xdr:nvSpPr>
      <xdr:spPr>
        <a:xfrm>
          <a:off x="1952625" y="1819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166370</xdr:rowOff>
    </xdr:to>
    <xdr:sp>
      <xdr:nvSpPr>
        <xdr:cNvPr id="23336" name="图片 1"/>
        <xdr:cNvSpPr>
          <a:spLocks noChangeAspect="1"/>
        </xdr:cNvSpPr>
      </xdr:nvSpPr>
      <xdr:spPr>
        <a:xfrm>
          <a:off x="1980565" y="1819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3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23339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23340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34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34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87630</xdr:rowOff>
    </xdr:to>
    <xdr:sp>
      <xdr:nvSpPr>
        <xdr:cNvPr id="23343" name="图片 2"/>
        <xdr:cNvSpPr>
          <a:spLocks noChangeAspect="1"/>
        </xdr:cNvSpPr>
      </xdr:nvSpPr>
      <xdr:spPr>
        <a:xfrm>
          <a:off x="1588770" y="181991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68580</xdr:rowOff>
    </xdr:to>
    <xdr:sp>
      <xdr:nvSpPr>
        <xdr:cNvPr id="23344" name="图片 2"/>
        <xdr:cNvSpPr>
          <a:spLocks noChangeAspect="1"/>
        </xdr:cNvSpPr>
      </xdr:nvSpPr>
      <xdr:spPr>
        <a:xfrm>
          <a:off x="1588770" y="181991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139700</xdr:rowOff>
    </xdr:to>
    <xdr:sp>
      <xdr:nvSpPr>
        <xdr:cNvPr id="23345" name="图片 2"/>
        <xdr:cNvSpPr>
          <a:spLocks noChangeAspect="1"/>
        </xdr:cNvSpPr>
      </xdr:nvSpPr>
      <xdr:spPr>
        <a:xfrm>
          <a:off x="1588770" y="181991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3346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3347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348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349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350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35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3352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39370</xdr:rowOff>
    </xdr:to>
    <xdr:sp>
      <xdr:nvSpPr>
        <xdr:cNvPr id="23353" name="图片 2"/>
        <xdr:cNvSpPr>
          <a:spLocks noChangeAspect="1"/>
        </xdr:cNvSpPr>
      </xdr:nvSpPr>
      <xdr:spPr>
        <a:xfrm>
          <a:off x="1588770" y="1819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35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3355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56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35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5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5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6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361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362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164465</xdr:rowOff>
    </xdr:to>
    <xdr:sp>
      <xdr:nvSpPr>
        <xdr:cNvPr id="23363" name="图片 2"/>
        <xdr:cNvSpPr>
          <a:spLocks noChangeAspect="1"/>
        </xdr:cNvSpPr>
      </xdr:nvSpPr>
      <xdr:spPr>
        <a:xfrm>
          <a:off x="1588770" y="1819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364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365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366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36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36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369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7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37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7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7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7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375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376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377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378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379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380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38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3382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38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38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8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40005</xdr:rowOff>
    </xdr:to>
    <xdr:sp>
      <xdr:nvSpPr>
        <xdr:cNvPr id="23386" name="图片 2"/>
        <xdr:cNvSpPr>
          <a:spLocks noChangeAspect="1"/>
        </xdr:cNvSpPr>
      </xdr:nvSpPr>
      <xdr:spPr>
        <a:xfrm>
          <a:off x="1588770" y="1819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8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8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9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9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3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39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39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95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39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97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98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399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400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40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402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403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164465</xdr:rowOff>
    </xdr:to>
    <xdr:sp>
      <xdr:nvSpPr>
        <xdr:cNvPr id="23404" name="图片 1"/>
        <xdr:cNvSpPr>
          <a:spLocks noChangeAspect="1"/>
        </xdr:cNvSpPr>
      </xdr:nvSpPr>
      <xdr:spPr>
        <a:xfrm>
          <a:off x="1981200" y="1819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405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165100</xdr:rowOff>
    </xdr:to>
    <xdr:sp>
      <xdr:nvSpPr>
        <xdr:cNvPr id="23406" name="图片 2"/>
        <xdr:cNvSpPr>
          <a:spLocks noChangeAspect="1"/>
        </xdr:cNvSpPr>
      </xdr:nvSpPr>
      <xdr:spPr>
        <a:xfrm>
          <a:off x="1588770" y="1819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407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408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409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410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165100</xdr:rowOff>
    </xdr:to>
    <xdr:sp>
      <xdr:nvSpPr>
        <xdr:cNvPr id="23411" name="图片 1"/>
        <xdr:cNvSpPr>
          <a:spLocks noChangeAspect="1"/>
        </xdr:cNvSpPr>
      </xdr:nvSpPr>
      <xdr:spPr>
        <a:xfrm>
          <a:off x="1981200" y="1819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412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889000</xdr:colOff>
      <xdr:row>45</xdr:row>
      <xdr:rowOff>168275</xdr:rowOff>
    </xdr:to>
    <xdr:sp>
      <xdr:nvSpPr>
        <xdr:cNvPr id="23413" name="图片 2"/>
        <xdr:cNvSpPr>
          <a:spLocks noChangeAspect="1"/>
        </xdr:cNvSpPr>
      </xdr:nvSpPr>
      <xdr:spPr>
        <a:xfrm>
          <a:off x="1588770" y="1819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414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415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416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168275</xdr:rowOff>
    </xdr:to>
    <xdr:sp>
      <xdr:nvSpPr>
        <xdr:cNvPr id="23417" name="图片 1"/>
        <xdr:cNvSpPr>
          <a:spLocks noChangeAspect="1"/>
        </xdr:cNvSpPr>
      </xdr:nvSpPr>
      <xdr:spPr>
        <a:xfrm>
          <a:off x="1981200" y="1819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1673860</xdr:colOff>
      <xdr:row>45</xdr:row>
      <xdr:rowOff>178435</xdr:rowOff>
    </xdr:to>
    <xdr:sp>
      <xdr:nvSpPr>
        <xdr:cNvPr id="23418" name="图片 1"/>
        <xdr:cNvSpPr>
          <a:spLocks noChangeAspect="1"/>
        </xdr:cNvSpPr>
      </xdr:nvSpPr>
      <xdr:spPr>
        <a:xfrm>
          <a:off x="1981200" y="1819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1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420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421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2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2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2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428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3429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430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431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432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433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434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165100</xdr:rowOff>
    </xdr:to>
    <xdr:sp>
      <xdr:nvSpPr>
        <xdr:cNvPr id="23435" name="图片 2"/>
        <xdr:cNvSpPr>
          <a:spLocks noChangeAspect="1"/>
        </xdr:cNvSpPr>
      </xdr:nvSpPr>
      <xdr:spPr>
        <a:xfrm>
          <a:off x="1588770" y="1819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436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437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438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165100</xdr:rowOff>
    </xdr:to>
    <xdr:sp>
      <xdr:nvSpPr>
        <xdr:cNvPr id="23439" name="图片 1"/>
        <xdr:cNvSpPr>
          <a:spLocks noChangeAspect="1"/>
        </xdr:cNvSpPr>
      </xdr:nvSpPr>
      <xdr:spPr>
        <a:xfrm>
          <a:off x="1981200" y="1819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164465</xdr:rowOff>
    </xdr:to>
    <xdr:sp>
      <xdr:nvSpPr>
        <xdr:cNvPr id="23440" name="图片 2"/>
        <xdr:cNvSpPr>
          <a:spLocks noChangeAspect="1"/>
        </xdr:cNvSpPr>
      </xdr:nvSpPr>
      <xdr:spPr>
        <a:xfrm>
          <a:off x="1588770" y="1819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441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3442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443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1635760</xdr:colOff>
      <xdr:row>45</xdr:row>
      <xdr:rowOff>165100</xdr:rowOff>
    </xdr:to>
    <xdr:sp>
      <xdr:nvSpPr>
        <xdr:cNvPr id="23444" name="图片 1"/>
        <xdr:cNvSpPr>
          <a:spLocks noChangeAspect="1"/>
        </xdr:cNvSpPr>
      </xdr:nvSpPr>
      <xdr:spPr>
        <a:xfrm>
          <a:off x="1981200" y="1819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3445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3446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169545</xdr:rowOff>
    </xdr:to>
    <xdr:sp>
      <xdr:nvSpPr>
        <xdr:cNvPr id="23447" name="图片 2"/>
        <xdr:cNvSpPr>
          <a:spLocks noChangeAspect="1"/>
        </xdr:cNvSpPr>
      </xdr:nvSpPr>
      <xdr:spPr>
        <a:xfrm>
          <a:off x="1588770" y="1819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448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449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450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169545</xdr:rowOff>
    </xdr:to>
    <xdr:sp>
      <xdr:nvSpPr>
        <xdr:cNvPr id="23451" name="图片 1"/>
        <xdr:cNvSpPr>
          <a:spLocks noChangeAspect="1"/>
        </xdr:cNvSpPr>
      </xdr:nvSpPr>
      <xdr:spPr>
        <a:xfrm>
          <a:off x="1981200" y="1819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1675765</xdr:colOff>
      <xdr:row>45</xdr:row>
      <xdr:rowOff>163830</xdr:rowOff>
    </xdr:to>
    <xdr:sp>
      <xdr:nvSpPr>
        <xdr:cNvPr id="23452" name="图片 1"/>
        <xdr:cNvSpPr>
          <a:spLocks noChangeAspect="1"/>
        </xdr:cNvSpPr>
      </xdr:nvSpPr>
      <xdr:spPr>
        <a:xfrm>
          <a:off x="1981200" y="1819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45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45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3455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5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5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5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5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6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6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6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871855</xdr:colOff>
      <xdr:row>45</xdr:row>
      <xdr:rowOff>167005</xdr:rowOff>
    </xdr:to>
    <xdr:sp>
      <xdr:nvSpPr>
        <xdr:cNvPr id="23463" name="图片 2"/>
        <xdr:cNvSpPr>
          <a:spLocks noChangeAspect="1"/>
        </xdr:cNvSpPr>
      </xdr:nvSpPr>
      <xdr:spPr>
        <a:xfrm>
          <a:off x="1579880" y="1819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6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46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6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67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6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6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3470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7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7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7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7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47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7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47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7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7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3482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4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5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6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3487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8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8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90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22225</xdr:rowOff>
    </xdr:to>
    <xdr:sp>
      <xdr:nvSpPr>
        <xdr:cNvPr id="23491" name="图片 2"/>
        <xdr:cNvSpPr>
          <a:spLocks noChangeAspect="1"/>
        </xdr:cNvSpPr>
      </xdr:nvSpPr>
      <xdr:spPr>
        <a:xfrm>
          <a:off x="1588770" y="181991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22225</xdr:rowOff>
    </xdr:to>
    <xdr:sp>
      <xdr:nvSpPr>
        <xdr:cNvPr id="23492" name="图片 2"/>
        <xdr:cNvSpPr>
          <a:spLocks noChangeAspect="1"/>
        </xdr:cNvSpPr>
      </xdr:nvSpPr>
      <xdr:spPr>
        <a:xfrm>
          <a:off x="1588770" y="181991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163830</xdr:rowOff>
    </xdr:to>
    <xdr:sp>
      <xdr:nvSpPr>
        <xdr:cNvPr id="23493" name="图片 2"/>
        <xdr:cNvSpPr>
          <a:spLocks noChangeAspect="1"/>
        </xdr:cNvSpPr>
      </xdr:nvSpPr>
      <xdr:spPr>
        <a:xfrm>
          <a:off x="1588770" y="1819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22225</xdr:rowOff>
    </xdr:to>
    <xdr:sp>
      <xdr:nvSpPr>
        <xdr:cNvPr id="23494" name="图片 1"/>
        <xdr:cNvSpPr>
          <a:spLocks noChangeAspect="1"/>
        </xdr:cNvSpPr>
      </xdr:nvSpPr>
      <xdr:spPr>
        <a:xfrm>
          <a:off x="1980565" y="1819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22225</xdr:rowOff>
    </xdr:to>
    <xdr:sp>
      <xdr:nvSpPr>
        <xdr:cNvPr id="23495" name="图片 1"/>
        <xdr:cNvSpPr>
          <a:spLocks noChangeAspect="1"/>
        </xdr:cNvSpPr>
      </xdr:nvSpPr>
      <xdr:spPr>
        <a:xfrm>
          <a:off x="1980565" y="1819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22225</xdr:rowOff>
    </xdr:to>
    <xdr:sp>
      <xdr:nvSpPr>
        <xdr:cNvPr id="23496" name="图片 1"/>
        <xdr:cNvSpPr>
          <a:spLocks noChangeAspect="1"/>
        </xdr:cNvSpPr>
      </xdr:nvSpPr>
      <xdr:spPr>
        <a:xfrm>
          <a:off x="1980565" y="1819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22225</xdr:rowOff>
    </xdr:to>
    <xdr:sp>
      <xdr:nvSpPr>
        <xdr:cNvPr id="23497" name="图片 1"/>
        <xdr:cNvSpPr>
          <a:spLocks noChangeAspect="1"/>
        </xdr:cNvSpPr>
      </xdr:nvSpPr>
      <xdr:spPr>
        <a:xfrm>
          <a:off x="1980565" y="1819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22225</xdr:rowOff>
    </xdr:to>
    <xdr:sp>
      <xdr:nvSpPr>
        <xdr:cNvPr id="23498" name="图片 2"/>
        <xdr:cNvSpPr>
          <a:spLocks noChangeAspect="1"/>
        </xdr:cNvSpPr>
      </xdr:nvSpPr>
      <xdr:spPr>
        <a:xfrm>
          <a:off x="1588770" y="181991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499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3500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501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502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1636395</xdr:colOff>
      <xdr:row>45</xdr:row>
      <xdr:rowOff>164465</xdr:rowOff>
    </xdr:to>
    <xdr:sp>
      <xdr:nvSpPr>
        <xdr:cNvPr id="23503" name="图片 1"/>
        <xdr:cNvSpPr>
          <a:spLocks noChangeAspect="1"/>
        </xdr:cNvSpPr>
      </xdr:nvSpPr>
      <xdr:spPr>
        <a:xfrm>
          <a:off x="1980565" y="1819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3504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890905</xdr:colOff>
      <xdr:row>45</xdr:row>
      <xdr:rowOff>168275</xdr:rowOff>
    </xdr:to>
    <xdr:sp>
      <xdr:nvSpPr>
        <xdr:cNvPr id="23505" name="图片 2"/>
        <xdr:cNvSpPr>
          <a:spLocks noChangeAspect="1"/>
        </xdr:cNvSpPr>
      </xdr:nvSpPr>
      <xdr:spPr>
        <a:xfrm>
          <a:off x="1588770" y="1819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506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507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508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168275</xdr:rowOff>
    </xdr:to>
    <xdr:sp>
      <xdr:nvSpPr>
        <xdr:cNvPr id="23509" name="图片 1"/>
        <xdr:cNvSpPr>
          <a:spLocks noChangeAspect="1"/>
        </xdr:cNvSpPr>
      </xdr:nvSpPr>
      <xdr:spPr>
        <a:xfrm>
          <a:off x="1980565" y="1819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1676400</xdr:colOff>
      <xdr:row>45</xdr:row>
      <xdr:rowOff>163830</xdr:rowOff>
    </xdr:to>
    <xdr:sp>
      <xdr:nvSpPr>
        <xdr:cNvPr id="23510" name="图片 1"/>
        <xdr:cNvSpPr>
          <a:spLocks noChangeAspect="1"/>
        </xdr:cNvSpPr>
      </xdr:nvSpPr>
      <xdr:spPr>
        <a:xfrm>
          <a:off x="1980565" y="1819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1760855</xdr:colOff>
      <xdr:row>45</xdr:row>
      <xdr:rowOff>53975</xdr:rowOff>
    </xdr:to>
    <xdr:sp>
      <xdr:nvSpPr>
        <xdr:cNvPr id="23511" name="图片 1"/>
        <xdr:cNvSpPr>
          <a:spLocks noChangeAspect="1"/>
        </xdr:cNvSpPr>
      </xdr:nvSpPr>
      <xdr:spPr>
        <a:xfrm>
          <a:off x="1981200" y="181991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3512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1684655</xdr:colOff>
      <xdr:row>45</xdr:row>
      <xdr:rowOff>53975</xdr:rowOff>
    </xdr:to>
    <xdr:sp>
      <xdr:nvSpPr>
        <xdr:cNvPr id="23513" name="图片 1"/>
        <xdr:cNvSpPr>
          <a:spLocks noChangeAspect="1"/>
        </xdr:cNvSpPr>
      </xdr:nvSpPr>
      <xdr:spPr>
        <a:xfrm>
          <a:off x="1942465" y="181991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14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15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16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3517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18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3519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932815</xdr:colOff>
      <xdr:row>45</xdr:row>
      <xdr:rowOff>63500</xdr:rowOff>
    </xdr:to>
    <xdr:sp>
      <xdr:nvSpPr>
        <xdr:cNvPr id="23520" name="图片 1"/>
        <xdr:cNvSpPr>
          <a:spLocks noChangeAspect="1"/>
        </xdr:cNvSpPr>
      </xdr:nvSpPr>
      <xdr:spPr>
        <a:xfrm>
          <a:off x="1618615" y="181991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1760855</xdr:colOff>
      <xdr:row>45</xdr:row>
      <xdr:rowOff>53975</xdr:rowOff>
    </xdr:to>
    <xdr:sp>
      <xdr:nvSpPr>
        <xdr:cNvPr id="23521" name="图片 1"/>
        <xdr:cNvSpPr>
          <a:spLocks noChangeAspect="1"/>
        </xdr:cNvSpPr>
      </xdr:nvSpPr>
      <xdr:spPr>
        <a:xfrm>
          <a:off x="1981200" y="181991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3522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1684655</xdr:colOff>
      <xdr:row>45</xdr:row>
      <xdr:rowOff>53975</xdr:rowOff>
    </xdr:to>
    <xdr:sp>
      <xdr:nvSpPr>
        <xdr:cNvPr id="23523" name="图片 1"/>
        <xdr:cNvSpPr>
          <a:spLocks noChangeAspect="1"/>
        </xdr:cNvSpPr>
      </xdr:nvSpPr>
      <xdr:spPr>
        <a:xfrm>
          <a:off x="1942465" y="181991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24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25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26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3527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28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3529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932815</xdr:colOff>
      <xdr:row>45</xdr:row>
      <xdr:rowOff>63500</xdr:rowOff>
    </xdr:to>
    <xdr:sp>
      <xdr:nvSpPr>
        <xdr:cNvPr id="23530" name="图片 1"/>
        <xdr:cNvSpPr>
          <a:spLocks noChangeAspect="1"/>
        </xdr:cNvSpPr>
      </xdr:nvSpPr>
      <xdr:spPr>
        <a:xfrm>
          <a:off x="1618615" y="181991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1760855</xdr:colOff>
      <xdr:row>45</xdr:row>
      <xdr:rowOff>53975</xdr:rowOff>
    </xdr:to>
    <xdr:sp>
      <xdr:nvSpPr>
        <xdr:cNvPr id="23531" name="图片 1"/>
        <xdr:cNvSpPr>
          <a:spLocks noChangeAspect="1"/>
        </xdr:cNvSpPr>
      </xdr:nvSpPr>
      <xdr:spPr>
        <a:xfrm>
          <a:off x="1981200" y="181991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3532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1684655</xdr:colOff>
      <xdr:row>45</xdr:row>
      <xdr:rowOff>53975</xdr:rowOff>
    </xdr:to>
    <xdr:sp>
      <xdr:nvSpPr>
        <xdr:cNvPr id="23533" name="图片 1"/>
        <xdr:cNvSpPr>
          <a:spLocks noChangeAspect="1"/>
        </xdr:cNvSpPr>
      </xdr:nvSpPr>
      <xdr:spPr>
        <a:xfrm>
          <a:off x="1942465" y="181991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34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35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36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3537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1676400</xdr:colOff>
      <xdr:row>45</xdr:row>
      <xdr:rowOff>53975</xdr:rowOff>
    </xdr:to>
    <xdr:sp>
      <xdr:nvSpPr>
        <xdr:cNvPr id="23538" name="图片 1"/>
        <xdr:cNvSpPr>
          <a:spLocks noChangeAspect="1"/>
        </xdr:cNvSpPr>
      </xdr:nvSpPr>
      <xdr:spPr>
        <a:xfrm>
          <a:off x="1981200" y="1819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3539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932815</xdr:colOff>
      <xdr:row>45</xdr:row>
      <xdr:rowOff>63500</xdr:rowOff>
    </xdr:to>
    <xdr:sp>
      <xdr:nvSpPr>
        <xdr:cNvPr id="23540" name="图片 1"/>
        <xdr:cNvSpPr>
          <a:spLocks noChangeAspect="1"/>
        </xdr:cNvSpPr>
      </xdr:nvSpPr>
      <xdr:spPr>
        <a:xfrm>
          <a:off x="1618615" y="181991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41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42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87630</xdr:rowOff>
    </xdr:to>
    <xdr:sp>
      <xdr:nvSpPr>
        <xdr:cNvPr id="23543" name="图片 2"/>
        <xdr:cNvSpPr>
          <a:spLocks noChangeAspect="1"/>
        </xdr:cNvSpPr>
      </xdr:nvSpPr>
      <xdr:spPr>
        <a:xfrm>
          <a:off x="4817745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68580</xdr:rowOff>
    </xdr:to>
    <xdr:sp>
      <xdr:nvSpPr>
        <xdr:cNvPr id="23544" name="图片 2"/>
        <xdr:cNvSpPr>
          <a:spLocks noChangeAspect="1"/>
        </xdr:cNvSpPr>
      </xdr:nvSpPr>
      <xdr:spPr>
        <a:xfrm>
          <a:off x="4817745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45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46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47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48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49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597535</xdr:colOff>
      <xdr:row>45</xdr:row>
      <xdr:rowOff>22225</xdr:rowOff>
    </xdr:to>
    <xdr:sp>
      <xdr:nvSpPr>
        <xdr:cNvPr id="23550" name="图片 2"/>
        <xdr:cNvSpPr>
          <a:spLocks noChangeAspect="1"/>
        </xdr:cNvSpPr>
      </xdr:nvSpPr>
      <xdr:spPr>
        <a:xfrm>
          <a:off x="4817745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597535</xdr:colOff>
      <xdr:row>45</xdr:row>
      <xdr:rowOff>22225</xdr:rowOff>
    </xdr:to>
    <xdr:sp>
      <xdr:nvSpPr>
        <xdr:cNvPr id="23551" name="图片 2"/>
        <xdr:cNvSpPr>
          <a:spLocks noChangeAspect="1"/>
        </xdr:cNvSpPr>
      </xdr:nvSpPr>
      <xdr:spPr>
        <a:xfrm>
          <a:off x="4817745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44</xdr:row>
      <xdr:rowOff>0</xdr:rowOff>
    </xdr:from>
    <xdr:to>
      <xdr:col>3</xdr:col>
      <xdr:colOff>991235</xdr:colOff>
      <xdr:row>45</xdr:row>
      <xdr:rowOff>22225</xdr:rowOff>
    </xdr:to>
    <xdr:sp>
      <xdr:nvSpPr>
        <xdr:cNvPr id="23552" name="图片 1"/>
        <xdr:cNvSpPr>
          <a:spLocks noChangeAspect="1"/>
        </xdr:cNvSpPr>
      </xdr:nvSpPr>
      <xdr:spPr>
        <a:xfrm>
          <a:off x="5209540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44</xdr:row>
      <xdr:rowOff>0</xdr:rowOff>
    </xdr:from>
    <xdr:to>
      <xdr:col>3</xdr:col>
      <xdr:colOff>991235</xdr:colOff>
      <xdr:row>45</xdr:row>
      <xdr:rowOff>22225</xdr:rowOff>
    </xdr:to>
    <xdr:sp>
      <xdr:nvSpPr>
        <xdr:cNvPr id="23553" name="图片 1"/>
        <xdr:cNvSpPr>
          <a:spLocks noChangeAspect="1"/>
        </xdr:cNvSpPr>
      </xdr:nvSpPr>
      <xdr:spPr>
        <a:xfrm>
          <a:off x="5209540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44</xdr:row>
      <xdr:rowOff>0</xdr:rowOff>
    </xdr:from>
    <xdr:to>
      <xdr:col>3</xdr:col>
      <xdr:colOff>991235</xdr:colOff>
      <xdr:row>45</xdr:row>
      <xdr:rowOff>22225</xdr:rowOff>
    </xdr:to>
    <xdr:sp>
      <xdr:nvSpPr>
        <xdr:cNvPr id="23554" name="图片 1"/>
        <xdr:cNvSpPr>
          <a:spLocks noChangeAspect="1"/>
        </xdr:cNvSpPr>
      </xdr:nvSpPr>
      <xdr:spPr>
        <a:xfrm>
          <a:off x="5209540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44</xdr:row>
      <xdr:rowOff>0</xdr:rowOff>
    </xdr:from>
    <xdr:to>
      <xdr:col>3</xdr:col>
      <xdr:colOff>991235</xdr:colOff>
      <xdr:row>45</xdr:row>
      <xdr:rowOff>22225</xdr:rowOff>
    </xdr:to>
    <xdr:sp>
      <xdr:nvSpPr>
        <xdr:cNvPr id="23555" name="图片 1"/>
        <xdr:cNvSpPr>
          <a:spLocks noChangeAspect="1"/>
        </xdr:cNvSpPr>
      </xdr:nvSpPr>
      <xdr:spPr>
        <a:xfrm>
          <a:off x="5209540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597535</xdr:colOff>
      <xdr:row>45</xdr:row>
      <xdr:rowOff>22225</xdr:rowOff>
    </xdr:to>
    <xdr:sp>
      <xdr:nvSpPr>
        <xdr:cNvPr id="23556" name="图片 2"/>
        <xdr:cNvSpPr>
          <a:spLocks noChangeAspect="1"/>
        </xdr:cNvSpPr>
      </xdr:nvSpPr>
      <xdr:spPr>
        <a:xfrm>
          <a:off x="4817745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1159510</xdr:colOff>
      <xdr:row>45</xdr:row>
      <xdr:rowOff>111760</xdr:rowOff>
    </xdr:to>
    <xdr:sp>
      <xdr:nvSpPr>
        <xdr:cNvPr id="23557" name="图片 2"/>
        <xdr:cNvSpPr>
          <a:spLocks noChangeAspect="1"/>
        </xdr:cNvSpPr>
      </xdr:nvSpPr>
      <xdr:spPr>
        <a:xfrm>
          <a:off x="4524375" y="1819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1074420</xdr:colOff>
      <xdr:row>45</xdr:row>
      <xdr:rowOff>53975</xdr:rowOff>
    </xdr:to>
    <xdr:sp>
      <xdr:nvSpPr>
        <xdr:cNvPr id="23558" name="图片 1"/>
        <xdr:cNvSpPr>
          <a:spLocks noChangeAspect="1"/>
        </xdr:cNvSpPr>
      </xdr:nvSpPr>
      <xdr:spPr>
        <a:xfrm>
          <a:off x="5210175" y="181991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44</xdr:row>
      <xdr:rowOff>0</xdr:rowOff>
    </xdr:from>
    <xdr:to>
      <xdr:col>4</xdr:col>
      <xdr:colOff>551815</xdr:colOff>
      <xdr:row>45</xdr:row>
      <xdr:rowOff>53975</xdr:rowOff>
    </xdr:to>
    <xdr:sp>
      <xdr:nvSpPr>
        <xdr:cNvPr id="23559" name="图片 2"/>
        <xdr:cNvSpPr>
          <a:spLocks noChangeAspect="1"/>
        </xdr:cNvSpPr>
      </xdr:nvSpPr>
      <xdr:spPr>
        <a:xfrm>
          <a:off x="6447790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44</xdr:row>
      <xdr:rowOff>0</xdr:rowOff>
    </xdr:from>
    <xdr:to>
      <xdr:col>3</xdr:col>
      <xdr:colOff>1037590</xdr:colOff>
      <xdr:row>45</xdr:row>
      <xdr:rowOff>53975</xdr:rowOff>
    </xdr:to>
    <xdr:sp>
      <xdr:nvSpPr>
        <xdr:cNvPr id="23560" name="图片 1"/>
        <xdr:cNvSpPr>
          <a:spLocks noChangeAspect="1"/>
        </xdr:cNvSpPr>
      </xdr:nvSpPr>
      <xdr:spPr>
        <a:xfrm>
          <a:off x="5171440" y="181991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61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62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63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44</xdr:row>
      <xdr:rowOff>0</xdr:rowOff>
    </xdr:from>
    <xdr:to>
      <xdr:col>4</xdr:col>
      <xdr:colOff>638175</xdr:colOff>
      <xdr:row>45</xdr:row>
      <xdr:rowOff>63500</xdr:rowOff>
    </xdr:to>
    <xdr:sp>
      <xdr:nvSpPr>
        <xdr:cNvPr id="23564" name="图片 1"/>
        <xdr:cNvSpPr>
          <a:spLocks noChangeAspect="1"/>
        </xdr:cNvSpPr>
      </xdr:nvSpPr>
      <xdr:spPr>
        <a:xfrm>
          <a:off x="6476365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65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44</xdr:row>
      <xdr:rowOff>0</xdr:rowOff>
    </xdr:from>
    <xdr:to>
      <xdr:col>4</xdr:col>
      <xdr:colOff>638175</xdr:colOff>
      <xdr:row>45</xdr:row>
      <xdr:rowOff>63500</xdr:rowOff>
    </xdr:to>
    <xdr:sp>
      <xdr:nvSpPr>
        <xdr:cNvPr id="23566" name="图片 1"/>
        <xdr:cNvSpPr>
          <a:spLocks noChangeAspect="1"/>
        </xdr:cNvSpPr>
      </xdr:nvSpPr>
      <xdr:spPr>
        <a:xfrm>
          <a:off x="6476365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609600</xdr:colOff>
      <xdr:row>45</xdr:row>
      <xdr:rowOff>63500</xdr:rowOff>
    </xdr:to>
    <xdr:sp>
      <xdr:nvSpPr>
        <xdr:cNvPr id="23567" name="图片 1"/>
        <xdr:cNvSpPr>
          <a:spLocks noChangeAspect="1"/>
        </xdr:cNvSpPr>
      </xdr:nvSpPr>
      <xdr:spPr>
        <a:xfrm>
          <a:off x="4847590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1074420</xdr:colOff>
      <xdr:row>45</xdr:row>
      <xdr:rowOff>53975</xdr:rowOff>
    </xdr:to>
    <xdr:sp>
      <xdr:nvSpPr>
        <xdr:cNvPr id="23568" name="图片 1"/>
        <xdr:cNvSpPr>
          <a:spLocks noChangeAspect="1"/>
        </xdr:cNvSpPr>
      </xdr:nvSpPr>
      <xdr:spPr>
        <a:xfrm>
          <a:off x="5210175" y="181991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44</xdr:row>
      <xdr:rowOff>0</xdr:rowOff>
    </xdr:from>
    <xdr:to>
      <xdr:col>4</xdr:col>
      <xdr:colOff>551815</xdr:colOff>
      <xdr:row>45</xdr:row>
      <xdr:rowOff>53975</xdr:rowOff>
    </xdr:to>
    <xdr:sp>
      <xdr:nvSpPr>
        <xdr:cNvPr id="23569" name="图片 2"/>
        <xdr:cNvSpPr>
          <a:spLocks noChangeAspect="1"/>
        </xdr:cNvSpPr>
      </xdr:nvSpPr>
      <xdr:spPr>
        <a:xfrm>
          <a:off x="6447790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44</xdr:row>
      <xdr:rowOff>0</xdr:rowOff>
    </xdr:from>
    <xdr:to>
      <xdr:col>3</xdr:col>
      <xdr:colOff>1037590</xdr:colOff>
      <xdr:row>45</xdr:row>
      <xdr:rowOff>53975</xdr:rowOff>
    </xdr:to>
    <xdr:sp>
      <xdr:nvSpPr>
        <xdr:cNvPr id="23570" name="图片 1"/>
        <xdr:cNvSpPr>
          <a:spLocks noChangeAspect="1"/>
        </xdr:cNvSpPr>
      </xdr:nvSpPr>
      <xdr:spPr>
        <a:xfrm>
          <a:off x="5171440" y="181991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71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72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73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44</xdr:row>
      <xdr:rowOff>0</xdr:rowOff>
    </xdr:from>
    <xdr:to>
      <xdr:col>4</xdr:col>
      <xdr:colOff>638175</xdr:colOff>
      <xdr:row>45</xdr:row>
      <xdr:rowOff>63500</xdr:rowOff>
    </xdr:to>
    <xdr:sp>
      <xdr:nvSpPr>
        <xdr:cNvPr id="23574" name="图片 1"/>
        <xdr:cNvSpPr>
          <a:spLocks noChangeAspect="1"/>
        </xdr:cNvSpPr>
      </xdr:nvSpPr>
      <xdr:spPr>
        <a:xfrm>
          <a:off x="6476365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44</xdr:row>
      <xdr:rowOff>0</xdr:rowOff>
    </xdr:from>
    <xdr:to>
      <xdr:col>3</xdr:col>
      <xdr:colOff>989965</xdr:colOff>
      <xdr:row>45</xdr:row>
      <xdr:rowOff>53975</xdr:rowOff>
    </xdr:to>
    <xdr:sp>
      <xdr:nvSpPr>
        <xdr:cNvPr id="23575" name="图片 1"/>
        <xdr:cNvSpPr>
          <a:spLocks noChangeAspect="1"/>
        </xdr:cNvSpPr>
      </xdr:nvSpPr>
      <xdr:spPr>
        <a:xfrm>
          <a:off x="52101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44</xdr:row>
      <xdr:rowOff>0</xdr:rowOff>
    </xdr:from>
    <xdr:to>
      <xdr:col>4</xdr:col>
      <xdr:colOff>638175</xdr:colOff>
      <xdr:row>45</xdr:row>
      <xdr:rowOff>63500</xdr:rowOff>
    </xdr:to>
    <xdr:sp>
      <xdr:nvSpPr>
        <xdr:cNvPr id="23576" name="图片 1"/>
        <xdr:cNvSpPr>
          <a:spLocks noChangeAspect="1"/>
        </xdr:cNvSpPr>
      </xdr:nvSpPr>
      <xdr:spPr>
        <a:xfrm>
          <a:off x="6476365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609600</xdr:colOff>
      <xdr:row>45</xdr:row>
      <xdr:rowOff>63500</xdr:rowOff>
    </xdr:to>
    <xdr:sp>
      <xdr:nvSpPr>
        <xdr:cNvPr id="23577" name="图片 1"/>
        <xdr:cNvSpPr>
          <a:spLocks noChangeAspect="1"/>
        </xdr:cNvSpPr>
      </xdr:nvSpPr>
      <xdr:spPr>
        <a:xfrm>
          <a:off x="4847590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44</xdr:row>
      <xdr:rowOff>0</xdr:rowOff>
    </xdr:from>
    <xdr:to>
      <xdr:col>3</xdr:col>
      <xdr:colOff>591185</xdr:colOff>
      <xdr:row>45</xdr:row>
      <xdr:rowOff>63500</xdr:rowOff>
    </xdr:to>
    <xdr:sp>
      <xdr:nvSpPr>
        <xdr:cNvPr id="23578" name="图片 1"/>
        <xdr:cNvSpPr>
          <a:spLocks noChangeAspect="1"/>
        </xdr:cNvSpPr>
      </xdr:nvSpPr>
      <xdr:spPr>
        <a:xfrm>
          <a:off x="4846955" y="1819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44</xdr:row>
      <xdr:rowOff>0</xdr:rowOff>
    </xdr:from>
    <xdr:to>
      <xdr:col>3</xdr:col>
      <xdr:colOff>591185</xdr:colOff>
      <xdr:row>45</xdr:row>
      <xdr:rowOff>63500</xdr:rowOff>
    </xdr:to>
    <xdr:sp>
      <xdr:nvSpPr>
        <xdr:cNvPr id="23579" name="图片 1"/>
        <xdr:cNvSpPr>
          <a:spLocks noChangeAspect="1"/>
        </xdr:cNvSpPr>
      </xdr:nvSpPr>
      <xdr:spPr>
        <a:xfrm>
          <a:off x="4846955" y="1819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591185</xdr:colOff>
      <xdr:row>45</xdr:row>
      <xdr:rowOff>65405</xdr:rowOff>
    </xdr:to>
    <xdr:sp>
      <xdr:nvSpPr>
        <xdr:cNvPr id="23580" name="图片 2"/>
        <xdr:cNvSpPr>
          <a:spLocks noChangeAspect="1"/>
        </xdr:cNvSpPr>
      </xdr:nvSpPr>
      <xdr:spPr>
        <a:xfrm>
          <a:off x="4819015" y="181991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601345</xdr:colOff>
      <xdr:row>45</xdr:row>
      <xdr:rowOff>65405</xdr:rowOff>
    </xdr:to>
    <xdr:sp>
      <xdr:nvSpPr>
        <xdr:cNvPr id="23581" name="图片 2"/>
        <xdr:cNvSpPr>
          <a:spLocks noChangeAspect="1"/>
        </xdr:cNvSpPr>
      </xdr:nvSpPr>
      <xdr:spPr>
        <a:xfrm>
          <a:off x="6448425" y="18199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87630</xdr:rowOff>
    </xdr:to>
    <xdr:sp>
      <xdr:nvSpPr>
        <xdr:cNvPr id="23582" name="图片 2"/>
        <xdr:cNvSpPr>
          <a:spLocks noChangeAspect="1"/>
        </xdr:cNvSpPr>
      </xdr:nvSpPr>
      <xdr:spPr>
        <a:xfrm>
          <a:off x="4817745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68580</xdr:rowOff>
    </xdr:to>
    <xdr:sp>
      <xdr:nvSpPr>
        <xdr:cNvPr id="23583" name="图片 2"/>
        <xdr:cNvSpPr>
          <a:spLocks noChangeAspect="1"/>
        </xdr:cNvSpPr>
      </xdr:nvSpPr>
      <xdr:spPr>
        <a:xfrm>
          <a:off x="4817745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84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85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86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87630</xdr:rowOff>
    </xdr:to>
    <xdr:sp>
      <xdr:nvSpPr>
        <xdr:cNvPr id="23587" name="图片 2"/>
        <xdr:cNvSpPr>
          <a:spLocks noChangeAspect="1"/>
        </xdr:cNvSpPr>
      </xdr:nvSpPr>
      <xdr:spPr>
        <a:xfrm>
          <a:off x="4817745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68580</xdr:rowOff>
    </xdr:to>
    <xdr:sp>
      <xdr:nvSpPr>
        <xdr:cNvPr id="23588" name="图片 2"/>
        <xdr:cNvSpPr>
          <a:spLocks noChangeAspect="1"/>
        </xdr:cNvSpPr>
      </xdr:nvSpPr>
      <xdr:spPr>
        <a:xfrm>
          <a:off x="4817745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89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90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91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69215</xdr:rowOff>
    </xdr:to>
    <xdr:sp>
      <xdr:nvSpPr>
        <xdr:cNvPr id="23592" name="图片 2"/>
        <xdr:cNvSpPr>
          <a:spLocks noChangeAspect="1"/>
        </xdr:cNvSpPr>
      </xdr:nvSpPr>
      <xdr:spPr>
        <a:xfrm>
          <a:off x="4817745" y="18199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87630</xdr:rowOff>
    </xdr:to>
    <xdr:sp>
      <xdr:nvSpPr>
        <xdr:cNvPr id="23593" name="图片 2"/>
        <xdr:cNvSpPr>
          <a:spLocks noChangeAspect="1"/>
        </xdr:cNvSpPr>
      </xdr:nvSpPr>
      <xdr:spPr>
        <a:xfrm>
          <a:off x="4817745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68580</xdr:rowOff>
    </xdr:to>
    <xdr:sp>
      <xdr:nvSpPr>
        <xdr:cNvPr id="23594" name="图片 2"/>
        <xdr:cNvSpPr>
          <a:spLocks noChangeAspect="1"/>
        </xdr:cNvSpPr>
      </xdr:nvSpPr>
      <xdr:spPr>
        <a:xfrm>
          <a:off x="4817745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95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96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44</xdr:row>
      <xdr:rowOff>0</xdr:rowOff>
    </xdr:from>
    <xdr:to>
      <xdr:col>4</xdr:col>
      <xdr:colOff>596265</xdr:colOff>
      <xdr:row>45</xdr:row>
      <xdr:rowOff>78740</xdr:rowOff>
    </xdr:to>
    <xdr:sp>
      <xdr:nvSpPr>
        <xdr:cNvPr id="23597" name="图片 2"/>
        <xdr:cNvSpPr>
          <a:spLocks noChangeAspect="1"/>
        </xdr:cNvSpPr>
      </xdr:nvSpPr>
      <xdr:spPr>
        <a:xfrm>
          <a:off x="6448425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98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44</xdr:row>
      <xdr:rowOff>0</xdr:rowOff>
    </xdr:from>
    <xdr:to>
      <xdr:col>3</xdr:col>
      <xdr:colOff>595630</xdr:colOff>
      <xdr:row>45</xdr:row>
      <xdr:rowOff>139700</xdr:rowOff>
    </xdr:to>
    <xdr:sp>
      <xdr:nvSpPr>
        <xdr:cNvPr id="23599" name="图片 2"/>
        <xdr:cNvSpPr>
          <a:spLocks noChangeAspect="1"/>
        </xdr:cNvSpPr>
      </xdr:nvSpPr>
      <xdr:spPr>
        <a:xfrm>
          <a:off x="4817745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3600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3601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23602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23603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3604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3605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3606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3607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3608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1160145</xdr:colOff>
      <xdr:row>45</xdr:row>
      <xdr:rowOff>111760</xdr:rowOff>
    </xdr:to>
    <xdr:sp>
      <xdr:nvSpPr>
        <xdr:cNvPr id="23609" name="图片 2"/>
        <xdr:cNvSpPr>
          <a:spLocks noChangeAspect="1"/>
        </xdr:cNvSpPr>
      </xdr:nvSpPr>
      <xdr:spPr>
        <a:xfrm>
          <a:off x="1295400" y="181991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61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1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61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3613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1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1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1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1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1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619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3620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3621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3622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3623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3624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3625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3626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3627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628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3629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3630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3631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3632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3633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3634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3635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3636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3637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3638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3639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3640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3641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3642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3643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3644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3645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3646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4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3648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3649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5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5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5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5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5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5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65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65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658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659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660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3661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3662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6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6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6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6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6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6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6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7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7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7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7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7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3675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3676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3677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7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7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8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68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3682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3683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3684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3685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3686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3687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3688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3689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3690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3691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69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693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694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3695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3696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369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3698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3699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3700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70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70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703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704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370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3706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07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3708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70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71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371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712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1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714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1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1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371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1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1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2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2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372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372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72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72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72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72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2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3729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3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73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3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73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3734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3735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73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373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3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73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4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4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4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4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4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4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4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4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4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4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5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5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75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5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375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75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75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6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376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6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6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6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6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6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6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76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76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77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77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77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8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78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8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8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8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8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78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3787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78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789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790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79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79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79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79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79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79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79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3798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3799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3800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80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802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80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80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3805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806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3807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0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0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1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1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1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1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1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3815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81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817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81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81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3820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3821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82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3823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2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825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2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2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2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82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83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3831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3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3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3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3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83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3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83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4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4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4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384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3844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4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4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4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4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4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3850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851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852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5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3854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5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5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5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5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5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6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861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3862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6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386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6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6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6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6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386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7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7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387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87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87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7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7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7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7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387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388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388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8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8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8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388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3886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388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88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9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9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9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9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89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389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89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389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389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390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90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90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90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90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90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90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390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3908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390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3910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391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3912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3913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3914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391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91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91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91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391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3920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92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3922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3923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2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2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2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2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2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2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3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93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3932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3933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3934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93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3936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393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3938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3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94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4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4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4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4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3945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4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4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4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5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5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95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5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5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5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5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3957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5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5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6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6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396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6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6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6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96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96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3968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3969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3970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3971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3972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397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7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3975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7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7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397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397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3980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98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98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98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398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3985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86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398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398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3989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90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3991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99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99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99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99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399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399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3998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3999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4000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001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002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4003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004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005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006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4007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4008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4009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010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4011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177800</xdr:rowOff>
    </xdr:to>
    <xdr:sp>
      <xdr:nvSpPr>
        <xdr:cNvPr id="24012" name="图片 1"/>
        <xdr:cNvSpPr>
          <a:spLocks noChangeAspect="1"/>
        </xdr:cNvSpPr>
      </xdr:nvSpPr>
      <xdr:spPr>
        <a:xfrm>
          <a:off x="1617980" y="181991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4013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014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4015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4016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4017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4018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4019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4020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021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022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4023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024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025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2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027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028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2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3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3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3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3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3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03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03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03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038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039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4040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4041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4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5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5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5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5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4054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4055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4056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5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5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5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06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4061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4062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4063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4064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4065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4066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4067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4068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179705</xdr:rowOff>
    </xdr:to>
    <xdr:sp>
      <xdr:nvSpPr>
        <xdr:cNvPr id="24069" name="图片 2"/>
        <xdr:cNvSpPr>
          <a:spLocks noChangeAspect="1"/>
        </xdr:cNvSpPr>
      </xdr:nvSpPr>
      <xdr:spPr>
        <a:xfrm>
          <a:off x="4819650" y="181991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4070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4071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07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073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074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4075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4076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407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4078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4079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4080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08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08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083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084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08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4086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087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4088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08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09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09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092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09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094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09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09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409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09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09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0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0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10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10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10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10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10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10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4109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1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11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1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11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4114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4115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11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11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1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11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2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2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2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2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2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2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2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2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2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3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3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13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3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3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3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413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13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13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414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4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4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14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14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15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15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1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6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6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6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6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6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6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16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182880</xdr:rowOff>
    </xdr:to>
    <xdr:sp>
      <xdr:nvSpPr>
        <xdr:cNvPr id="24167" name="图片 2"/>
        <xdr:cNvSpPr>
          <a:spLocks noChangeAspect="1"/>
        </xdr:cNvSpPr>
      </xdr:nvSpPr>
      <xdr:spPr>
        <a:xfrm>
          <a:off x="1588770" y="1819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4168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170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171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17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17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17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17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17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17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17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4179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180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18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182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18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18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18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4186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187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4188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8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9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9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9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9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9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19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4196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9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19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19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20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4201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4202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20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20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0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20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0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0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0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21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21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4212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1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1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1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1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1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21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1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220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2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2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2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224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22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2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2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2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2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3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4231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232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233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3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4235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3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3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4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242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24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4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245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4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4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4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4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250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5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2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25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25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5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5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5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5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26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182880</xdr:rowOff>
    </xdr:to>
    <xdr:sp>
      <xdr:nvSpPr>
        <xdr:cNvPr id="24261" name="图片 2"/>
        <xdr:cNvSpPr>
          <a:spLocks noChangeAspect="1"/>
        </xdr:cNvSpPr>
      </xdr:nvSpPr>
      <xdr:spPr>
        <a:xfrm>
          <a:off x="1588770" y="1819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26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26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6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6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6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26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4268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270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271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7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7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7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7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27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27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27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28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28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282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28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28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28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28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28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28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28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4290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29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4292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29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294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4295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29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297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29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29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30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30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4302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30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30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4305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0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0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0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0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1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1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1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31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31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183515</xdr:rowOff>
    </xdr:to>
    <xdr:sp>
      <xdr:nvSpPr>
        <xdr:cNvPr id="24315" name="图片 2"/>
        <xdr:cNvSpPr>
          <a:spLocks noChangeAspect="1"/>
        </xdr:cNvSpPr>
      </xdr:nvSpPr>
      <xdr:spPr>
        <a:xfrm>
          <a:off x="1588770" y="181991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431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4317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31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4319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32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4321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2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323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2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2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2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2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4328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2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3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3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3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3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3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33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3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3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3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3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4340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4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4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4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4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34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4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4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4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34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35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4351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352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353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354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355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35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5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4358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5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6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36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4362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4363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36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36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36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36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4368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69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4370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37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4372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73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74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7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7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7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7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7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38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8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4382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8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38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4385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4386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38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38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39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39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392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39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394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39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39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439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39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39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0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0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40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40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40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40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40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40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4409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1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41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1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41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4414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4415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41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41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1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41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2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2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2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2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2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2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2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2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2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3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3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43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3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3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3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443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43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43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444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4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4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44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44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45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45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4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6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6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6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6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6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6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46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24467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6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469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470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47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47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47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47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47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47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47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4478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479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480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48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482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48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48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4485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486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4487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8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8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9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9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9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9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49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4495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49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4497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49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4499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50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4501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50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50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504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505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506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507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50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509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4510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51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4512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4513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4514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515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516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4517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518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519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520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4521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4522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4523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524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4525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4526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4527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4528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4529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4530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4531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4532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4533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534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535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4536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537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538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3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4540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4541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4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4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4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4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4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4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548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549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550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55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55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4553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4554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5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5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5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5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5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6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6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6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6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6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6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6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4567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4568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4569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7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7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7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57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4574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4575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4576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4577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4578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4579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4580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4581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4582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4583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584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585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586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4587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4588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4589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4590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4591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4592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593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594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595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596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4597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4598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599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4600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60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60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603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604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0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606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0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4609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1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1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1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1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614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61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61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61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61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61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4621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2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623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2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62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4626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4627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62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629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3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63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3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3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3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3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3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3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3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3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4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4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4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4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644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4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4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4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4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4649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650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651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4653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5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5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5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5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5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5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660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661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6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663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6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6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6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6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668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6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7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67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7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67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7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7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7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7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67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4679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68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681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682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68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68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68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68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68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68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68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4690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69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69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69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69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69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69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4697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69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4699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0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0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0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0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0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0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0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4707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7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709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71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71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4712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4713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71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715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1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71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1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1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2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72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72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4723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2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2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2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2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2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72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3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73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3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3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3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73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736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3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3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3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4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4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4742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74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74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4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4746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4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5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5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75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75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75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6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76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6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6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76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76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76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6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6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6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7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77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77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77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7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7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7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77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4778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7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780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781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8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8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8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8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7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78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78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79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79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792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79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79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79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79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79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79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79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4800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80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4802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80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4804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4805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80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807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80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80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81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81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4812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81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81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4815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1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1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1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1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2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2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2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8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82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4825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4826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82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4828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82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4830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3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83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3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3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3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3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4837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3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3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4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4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4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84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4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4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4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4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4849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5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5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5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5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485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5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5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5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85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85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4860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861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862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863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4864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86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6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4867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6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6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487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4871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4872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87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87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87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487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4877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78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4879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88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4881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82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83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8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8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8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8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8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488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9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4891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9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489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4894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4895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89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89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89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900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90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0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903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0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0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4906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0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0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0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1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91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491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91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91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91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491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1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4918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1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4920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2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92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4923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4924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492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492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2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92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2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3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3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3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3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3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3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3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3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3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4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94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4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4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4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4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4946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94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94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4950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5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5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5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5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5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95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495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496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6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6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6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6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496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6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6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496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6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497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7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7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7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7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497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24976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7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497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97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98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98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498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98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98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98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498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4987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988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4989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99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99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992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499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4994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4995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4996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9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9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499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0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0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0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0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5004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00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006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00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00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5009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5010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01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012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1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01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1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1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1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01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01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5020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2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2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2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2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2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02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2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028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2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3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3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03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03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3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3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3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3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3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5039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040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041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5043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4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4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4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050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051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053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5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058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6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06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06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06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6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6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6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6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06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06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07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7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7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7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07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25075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7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07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07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7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8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8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8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08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085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5086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08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08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08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09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09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09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09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09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09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09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5097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09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5099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10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10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5102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103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104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10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10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10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10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5109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110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11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5112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1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1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1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1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1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1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1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1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12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5122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5123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12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5125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12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5127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2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12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3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3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3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3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5134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3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3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3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141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5146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4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5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5151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5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5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5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15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15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68580</xdr:rowOff>
    </xdr:to>
    <xdr:sp>
      <xdr:nvSpPr>
        <xdr:cNvPr id="25157" name="图片 2"/>
        <xdr:cNvSpPr>
          <a:spLocks noChangeAspect="1"/>
        </xdr:cNvSpPr>
      </xdr:nvSpPr>
      <xdr:spPr>
        <a:xfrm>
          <a:off x="1588770" y="181991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158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159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160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161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16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6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5164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6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6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16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5168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516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170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17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17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17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5174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142240</xdr:rowOff>
    </xdr:to>
    <xdr:sp>
      <xdr:nvSpPr>
        <xdr:cNvPr id="25175" name="图片 2"/>
        <xdr:cNvSpPr>
          <a:spLocks noChangeAspect="1"/>
        </xdr:cNvSpPr>
      </xdr:nvSpPr>
      <xdr:spPr>
        <a:xfrm>
          <a:off x="1588770" y="181991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176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517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5178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5179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5180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5181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5182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5183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5184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5185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186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5187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5188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5189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5190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5191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5192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5193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5194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5195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5196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5197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5198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5199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5200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5201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5202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5203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5204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0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5206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5207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0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0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1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1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1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1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21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21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21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21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218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5219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5220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2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3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3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3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5233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5234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5235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3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3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3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23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5240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5241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5242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5243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5244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5245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5246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5247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5248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5249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250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25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25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5253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5254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525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5256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5257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5258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25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26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261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26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263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5264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265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5266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26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26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269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270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27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272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27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27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5275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27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27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27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27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28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28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28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28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28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28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28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5287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28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289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29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29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5292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5293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29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295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29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29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29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29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0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0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0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0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0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0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0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0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0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310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1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1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1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1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5315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316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317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1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5319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2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2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32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32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2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32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3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3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3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3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334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3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3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3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3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3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4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4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4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4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4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5345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4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34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34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34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35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35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35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35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35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35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5356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357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358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35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36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36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362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5363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36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5365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6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6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6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6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7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7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37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5373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7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375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7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37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5378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5379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38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38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8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383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8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8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8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8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8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5389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9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9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9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9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39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39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9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39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9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39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0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40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40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0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0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0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0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40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5408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409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410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1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5412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1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1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1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1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1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41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420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2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42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2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2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2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2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42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2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2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43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43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43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43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43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43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4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43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43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43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4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4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4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44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5444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4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446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447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4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5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5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5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454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45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45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45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45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45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46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46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46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46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46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46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5466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46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5468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46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47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5471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47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473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47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47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47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47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5478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47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480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5481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8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8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8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8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8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8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48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48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490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5491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5492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49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5494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49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5496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49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498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49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0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0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0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5503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0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0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0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50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50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0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51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5515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1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52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2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2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2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52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52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5526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527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528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529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5530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53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3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5533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3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3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53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5537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5538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539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540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54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54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5543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544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5545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54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554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548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549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555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5557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555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5560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5561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56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56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25564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25565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566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56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25568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25569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5570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5571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5572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57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57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57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57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5577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5578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57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580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8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58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8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8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8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58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58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5588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58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59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59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59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59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59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9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59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9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9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59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60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60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0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0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0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0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60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560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60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60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1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561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1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1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1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1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1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61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61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62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62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562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63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63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63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63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63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63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56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637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63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3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4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4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564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25643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64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64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4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5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5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65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5654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655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65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65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65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65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66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661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66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66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566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5665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66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5667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66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566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5670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67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67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67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67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67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567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5677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67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67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5680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8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8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8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8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8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8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8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5688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8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69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9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9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9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9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5695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9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9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69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69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70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0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570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0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0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0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0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5707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0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0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1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1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5712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1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1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1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5716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5717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5718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25719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25720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25721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25722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5723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2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5725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2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2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572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572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5730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73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73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73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573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5735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1094740</xdr:colOff>
      <xdr:row>45</xdr:row>
      <xdr:rowOff>53975</xdr:rowOff>
    </xdr:to>
    <xdr:sp>
      <xdr:nvSpPr>
        <xdr:cNvPr id="25736" name="图片 1"/>
        <xdr:cNvSpPr>
          <a:spLocks noChangeAspect="1"/>
        </xdr:cNvSpPr>
      </xdr:nvSpPr>
      <xdr:spPr>
        <a:xfrm>
          <a:off x="1981200" y="1819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5737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1095375</xdr:colOff>
      <xdr:row>45</xdr:row>
      <xdr:rowOff>53975</xdr:rowOff>
    </xdr:to>
    <xdr:sp>
      <xdr:nvSpPr>
        <xdr:cNvPr id="25738" name="图片 1"/>
        <xdr:cNvSpPr>
          <a:spLocks noChangeAspect="1"/>
        </xdr:cNvSpPr>
      </xdr:nvSpPr>
      <xdr:spPr>
        <a:xfrm>
          <a:off x="1942465" y="1819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39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40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41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5742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43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5744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25745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1094740</xdr:colOff>
      <xdr:row>45</xdr:row>
      <xdr:rowOff>53975</xdr:rowOff>
    </xdr:to>
    <xdr:sp>
      <xdr:nvSpPr>
        <xdr:cNvPr id="25746" name="图片 1"/>
        <xdr:cNvSpPr>
          <a:spLocks noChangeAspect="1"/>
        </xdr:cNvSpPr>
      </xdr:nvSpPr>
      <xdr:spPr>
        <a:xfrm>
          <a:off x="1981200" y="1819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5747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1095375</xdr:colOff>
      <xdr:row>45</xdr:row>
      <xdr:rowOff>53975</xdr:rowOff>
    </xdr:to>
    <xdr:sp>
      <xdr:nvSpPr>
        <xdr:cNvPr id="25748" name="图片 1"/>
        <xdr:cNvSpPr>
          <a:spLocks noChangeAspect="1"/>
        </xdr:cNvSpPr>
      </xdr:nvSpPr>
      <xdr:spPr>
        <a:xfrm>
          <a:off x="1942465" y="1819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49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50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51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5752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25753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5754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25755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1159510</xdr:colOff>
      <xdr:row>45</xdr:row>
      <xdr:rowOff>111760</xdr:rowOff>
    </xdr:to>
    <xdr:sp>
      <xdr:nvSpPr>
        <xdr:cNvPr id="25756" name="图片 2"/>
        <xdr:cNvSpPr>
          <a:spLocks noChangeAspect="1"/>
        </xdr:cNvSpPr>
      </xdr:nvSpPr>
      <xdr:spPr>
        <a:xfrm>
          <a:off x="1295400" y="1819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75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5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75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5760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6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6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6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6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6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5766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5767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5768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5769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5770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5771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5772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5773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5774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77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5776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5777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5778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5779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5780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5781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5782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5783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168275</xdr:rowOff>
    </xdr:to>
    <xdr:sp>
      <xdr:nvSpPr>
        <xdr:cNvPr id="25784" name="图片 1"/>
        <xdr:cNvSpPr>
          <a:spLocks noChangeAspect="1"/>
        </xdr:cNvSpPr>
      </xdr:nvSpPr>
      <xdr:spPr>
        <a:xfrm>
          <a:off x="1819275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5785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5786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5787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5788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5789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5790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5791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5792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5793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9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5795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5796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9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9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79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0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0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0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5803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5804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5805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5806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5807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54610</xdr:rowOff>
    </xdr:to>
    <xdr:sp>
      <xdr:nvSpPr>
        <xdr:cNvPr id="25808" name="图片 1"/>
        <xdr:cNvSpPr>
          <a:spLocks noChangeAspect="1"/>
        </xdr:cNvSpPr>
      </xdr:nvSpPr>
      <xdr:spPr>
        <a:xfrm>
          <a:off x="181927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5809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1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2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2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167640</xdr:rowOff>
    </xdr:to>
    <xdr:sp>
      <xdr:nvSpPr>
        <xdr:cNvPr id="25822" name="图片 1"/>
        <xdr:cNvSpPr>
          <a:spLocks noChangeAspect="1"/>
        </xdr:cNvSpPr>
      </xdr:nvSpPr>
      <xdr:spPr>
        <a:xfrm>
          <a:off x="181927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5823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5824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2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2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2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582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5829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5830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63500</xdr:rowOff>
    </xdr:to>
    <xdr:sp>
      <xdr:nvSpPr>
        <xdr:cNvPr id="25831" name="图片 1"/>
        <xdr:cNvSpPr>
          <a:spLocks noChangeAspect="1"/>
        </xdr:cNvSpPr>
      </xdr:nvSpPr>
      <xdr:spPr>
        <a:xfrm>
          <a:off x="181927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63500</xdr:rowOff>
    </xdr:to>
    <xdr:sp>
      <xdr:nvSpPr>
        <xdr:cNvPr id="25832" name="图片 1"/>
        <xdr:cNvSpPr>
          <a:spLocks noChangeAspect="1"/>
        </xdr:cNvSpPr>
      </xdr:nvSpPr>
      <xdr:spPr>
        <a:xfrm>
          <a:off x="1819275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790575</xdr:colOff>
      <xdr:row>45</xdr:row>
      <xdr:rowOff>59690</xdr:rowOff>
    </xdr:to>
    <xdr:sp>
      <xdr:nvSpPr>
        <xdr:cNvPr id="25833" name="图片 1"/>
        <xdr:cNvSpPr>
          <a:spLocks noChangeAspect="1"/>
        </xdr:cNvSpPr>
      </xdr:nvSpPr>
      <xdr:spPr>
        <a:xfrm>
          <a:off x="181927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5834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5835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5836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583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5838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83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84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84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5842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5843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5844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584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5846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5847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848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84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5850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85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585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5853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854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5855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85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85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85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85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6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86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6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6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5864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6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6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6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6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86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87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87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87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87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87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7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587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7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87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7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88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5881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5882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88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88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88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88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88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88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88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9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9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9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9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9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9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89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89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89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89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0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0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0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0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590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90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90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0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5908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0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1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1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1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1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1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91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591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1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91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1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2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2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2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92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2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2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2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92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92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2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3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3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3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3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5934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3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936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937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93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93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594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594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594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594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5944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5945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94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5947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5948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5949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5950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5951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5952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95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5954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5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5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5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5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5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6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596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5962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96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596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96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96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5967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5968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596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5970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7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597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7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7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7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97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97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5978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7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8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8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8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8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598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8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598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8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8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598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99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599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99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99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99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5995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599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599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599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599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0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600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0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0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0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0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0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0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00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00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01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01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01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0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02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02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02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02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02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02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027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02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029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030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03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03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6033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3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03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03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3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4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043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04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045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046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047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04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04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05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05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05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05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054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6055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056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6057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058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059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6060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06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06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063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064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065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066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6067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06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06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6070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7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7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7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7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7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7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7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07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079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6080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6081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08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6083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08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6085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8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08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8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8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9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9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6092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9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9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9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09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09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09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6104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0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10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1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1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1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11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11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6115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116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117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118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119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12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2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6122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2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2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12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6126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6127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28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29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30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31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163830</xdr:rowOff>
    </xdr:to>
    <xdr:sp>
      <xdr:nvSpPr>
        <xdr:cNvPr id="26132" name="图片 1"/>
        <xdr:cNvSpPr>
          <a:spLocks noChangeAspect="1"/>
        </xdr:cNvSpPr>
      </xdr:nvSpPr>
      <xdr:spPr>
        <a:xfrm>
          <a:off x="181927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133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6134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13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6136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137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138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3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4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4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4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4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144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6145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6146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6147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148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6149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6150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6151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152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153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6154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6155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6156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6157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6158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177800</xdr:rowOff>
    </xdr:to>
    <xdr:sp>
      <xdr:nvSpPr>
        <xdr:cNvPr id="26159" name="图片 1"/>
        <xdr:cNvSpPr>
          <a:spLocks noChangeAspect="1"/>
        </xdr:cNvSpPr>
      </xdr:nvSpPr>
      <xdr:spPr>
        <a:xfrm>
          <a:off x="1617980" y="181991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6160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6161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6162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168275</xdr:rowOff>
    </xdr:to>
    <xdr:sp>
      <xdr:nvSpPr>
        <xdr:cNvPr id="26163" name="图片 1"/>
        <xdr:cNvSpPr>
          <a:spLocks noChangeAspect="1"/>
        </xdr:cNvSpPr>
      </xdr:nvSpPr>
      <xdr:spPr>
        <a:xfrm>
          <a:off x="1819275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6164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6165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6166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6167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168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169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6170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171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172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7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174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175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7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7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7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7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8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8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82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83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84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85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186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54610</xdr:rowOff>
    </xdr:to>
    <xdr:sp>
      <xdr:nvSpPr>
        <xdr:cNvPr id="26187" name="图片 1"/>
        <xdr:cNvSpPr>
          <a:spLocks noChangeAspect="1"/>
        </xdr:cNvSpPr>
      </xdr:nvSpPr>
      <xdr:spPr>
        <a:xfrm>
          <a:off x="181927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6188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8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19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20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167640</xdr:rowOff>
    </xdr:to>
    <xdr:sp>
      <xdr:nvSpPr>
        <xdr:cNvPr id="26201" name="图片 1"/>
        <xdr:cNvSpPr>
          <a:spLocks noChangeAspect="1"/>
        </xdr:cNvSpPr>
      </xdr:nvSpPr>
      <xdr:spPr>
        <a:xfrm>
          <a:off x="181927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6202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6203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20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20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20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20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6208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6209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63500</xdr:rowOff>
    </xdr:to>
    <xdr:sp>
      <xdr:nvSpPr>
        <xdr:cNvPr id="26210" name="图片 1"/>
        <xdr:cNvSpPr>
          <a:spLocks noChangeAspect="1"/>
        </xdr:cNvSpPr>
      </xdr:nvSpPr>
      <xdr:spPr>
        <a:xfrm>
          <a:off x="181927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63500</xdr:rowOff>
    </xdr:to>
    <xdr:sp>
      <xdr:nvSpPr>
        <xdr:cNvPr id="26211" name="图片 1"/>
        <xdr:cNvSpPr>
          <a:spLocks noChangeAspect="1"/>
        </xdr:cNvSpPr>
      </xdr:nvSpPr>
      <xdr:spPr>
        <a:xfrm>
          <a:off x="1819275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790575</xdr:colOff>
      <xdr:row>45</xdr:row>
      <xdr:rowOff>59690</xdr:rowOff>
    </xdr:to>
    <xdr:sp>
      <xdr:nvSpPr>
        <xdr:cNvPr id="26212" name="图片 1"/>
        <xdr:cNvSpPr>
          <a:spLocks noChangeAspect="1"/>
        </xdr:cNvSpPr>
      </xdr:nvSpPr>
      <xdr:spPr>
        <a:xfrm>
          <a:off x="181927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6213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6214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6215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179705</xdr:rowOff>
    </xdr:to>
    <xdr:sp>
      <xdr:nvSpPr>
        <xdr:cNvPr id="26216" name="图片 2"/>
        <xdr:cNvSpPr>
          <a:spLocks noChangeAspect="1"/>
        </xdr:cNvSpPr>
      </xdr:nvSpPr>
      <xdr:spPr>
        <a:xfrm>
          <a:off x="4819650" y="181991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621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6218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21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22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22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6222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6223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6224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622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6226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6227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228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22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230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23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23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6233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34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6235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23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23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23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23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4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24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4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4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6244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4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4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4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4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24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25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25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25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25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25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5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625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25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5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26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6261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6262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26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26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6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26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6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6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6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7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7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7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7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7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7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7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27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7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27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8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8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8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28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628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28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28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6288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8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9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9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9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29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29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29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9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29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29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0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0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0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30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0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0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0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30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3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0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1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1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1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1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182880</xdr:rowOff>
    </xdr:to>
    <xdr:sp>
      <xdr:nvSpPr>
        <xdr:cNvPr id="26314" name="图片 2"/>
        <xdr:cNvSpPr>
          <a:spLocks noChangeAspect="1"/>
        </xdr:cNvSpPr>
      </xdr:nvSpPr>
      <xdr:spPr>
        <a:xfrm>
          <a:off x="1588770" y="1819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6315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1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31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31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31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32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32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32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32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324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325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6326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327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328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329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330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331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332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6333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33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6335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3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3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3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3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4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4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4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6343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34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345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34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34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6348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6349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35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35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5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353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5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5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5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3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35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6359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6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6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6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6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6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36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6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36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6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6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7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37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37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37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37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375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376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37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6378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379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380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8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6382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8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8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8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38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38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390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9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39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9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9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9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9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39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9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39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40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40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40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40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40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40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40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40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182880</xdr:rowOff>
    </xdr:to>
    <xdr:sp>
      <xdr:nvSpPr>
        <xdr:cNvPr id="26408" name="图片 2"/>
        <xdr:cNvSpPr>
          <a:spLocks noChangeAspect="1"/>
        </xdr:cNvSpPr>
      </xdr:nvSpPr>
      <xdr:spPr>
        <a:xfrm>
          <a:off x="1588770" y="1819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40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41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41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41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41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41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6415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1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41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41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1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2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425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426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427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428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429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43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43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43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43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434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435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436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6437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438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6439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440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441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6442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443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444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445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446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447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448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6449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450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45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6452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5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5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5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5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5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5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5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46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46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183515</xdr:rowOff>
    </xdr:to>
    <xdr:sp>
      <xdr:nvSpPr>
        <xdr:cNvPr id="26462" name="图片 2"/>
        <xdr:cNvSpPr>
          <a:spLocks noChangeAspect="1"/>
        </xdr:cNvSpPr>
      </xdr:nvSpPr>
      <xdr:spPr>
        <a:xfrm>
          <a:off x="1588770" y="181991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6463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6464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46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6466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46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6468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6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47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7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7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7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7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6475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7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7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7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7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48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8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48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8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8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8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8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6487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8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8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9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9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49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9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9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49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49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49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6498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499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500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501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502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50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50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6505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50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50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50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650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6510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511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512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513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514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163830</xdr:rowOff>
    </xdr:to>
    <xdr:sp>
      <xdr:nvSpPr>
        <xdr:cNvPr id="26515" name="图片 1"/>
        <xdr:cNvSpPr>
          <a:spLocks noChangeAspect="1"/>
        </xdr:cNvSpPr>
      </xdr:nvSpPr>
      <xdr:spPr>
        <a:xfrm>
          <a:off x="181927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16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651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1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6519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20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21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2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2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2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2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2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52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2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6529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3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53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790575</xdr:colOff>
      <xdr:row>45</xdr:row>
      <xdr:rowOff>59690</xdr:rowOff>
    </xdr:to>
    <xdr:sp>
      <xdr:nvSpPr>
        <xdr:cNvPr id="26532" name="图片 1"/>
        <xdr:cNvSpPr>
          <a:spLocks noChangeAspect="1"/>
        </xdr:cNvSpPr>
      </xdr:nvSpPr>
      <xdr:spPr>
        <a:xfrm>
          <a:off x="181927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6533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3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3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53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53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53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53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4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54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4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4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6544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4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4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4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4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54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55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55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55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55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55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5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655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55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5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56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6561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6562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56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56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6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56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6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6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6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7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7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7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7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7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7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7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57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7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57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8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8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8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58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658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58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58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6588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8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9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9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9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59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59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59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9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59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59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60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60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60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60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60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60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60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60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6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60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61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61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61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61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178435</xdr:rowOff>
    </xdr:to>
    <xdr:sp>
      <xdr:nvSpPr>
        <xdr:cNvPr id="26614" name="图片 1"/>
        <xdr:cNvSpPr>
          <a:spLocks noChangeAspect="1"/>
        </xdr:cNvSpPr>
      </xdr:nvSpPr>
      <xdr:spPr>
        <a:xfrm>
          <a:off x="1819275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1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616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617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61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61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62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62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62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62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624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6625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62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627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628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629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630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631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6632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63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6634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3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3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3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3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3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4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4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6642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64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6644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64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6646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64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6648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64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65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651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652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653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6654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65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656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665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65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6659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6660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6661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662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6663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6664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6665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666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667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6668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6669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6670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6671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6672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6673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6674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6675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168275</xdr:rowOff>
    </xdr:to>
    <xdr:sp>
      <xdr:nvSpPr>
        <xdr:cNvPr id="26676" name="图片 1"/>
        <xdr:cNvSpPr>
          <a:spLocks noChangeAspect="1"/>
        </xdr:cNvSpPr>
      </xdr:nvSpPr>
      <xdr:spPr>
        <a:xfrm>
          <a:off x="1819275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6677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6678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6679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6680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681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682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6683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684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685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68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6687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6688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68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69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69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69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69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69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695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696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697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698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6699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54610</xdr:rowOff>
    </xdr:to>
    <xdr:sp>
      <xdr:nvSpPr>
        <xdr:cNvPr id="26700" name="图片 1"/>
        <xdr:cNvSpPr>
          <a:spLocks noChangeAspect="1"/>
        </xdr:cNvSpPr>
      </xdr:nvSpPr>
      <xdr:spPr>
        <a:xfrm>
          <a:off x="181927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6701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0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1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1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1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1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167640</xdr:rowOff>
    </xdr:to>
    <xdr:sp>
      <xdr:nvSpPr>
        <xdr:cNvPr id="26714" name="图片 1"/>
        <xdr:cNvSpPr>
          <a:spLocks noChangeAspect="1"/>
        </xdr:cNvSpPr>
      </xdr:nvSpPr>
      <xdr:spPr>
        <a:xfrm>
          <a:off x="181927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6715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6716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1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1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1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672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6721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6722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63500</xdr:rowOff>
    </xdr:to>
    <xdr:sp>
      <xdr:nvSpPr>
        <xdr:cNvPr id="26723" name="图片 1"/>
        <xdr:cNvSpPr>
          <a:spLocks noChangeAspect="1"/>
        </xdr:cNvSpPr>
      </xdr:nvSpPr>
      <xdr:spPr>
        <a:xfrm>
          <a:off x="181927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63500</xdr:rowOff>
    </xdr:to>
    <xdr:sp>
      <xdr:nvSpPr>
        <xdr:cNvPr id="26724" name="图片 1"/>
        <xdr:cNvSpPr>
          <a:spLocks noChangeAspect="1"/>
        </xdr:cNvSpPr>
      </xdr:nvSpPr>
      <xdr:spPr>
        <a:xfrm>
          <a:off x="1819275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790575</xdr:colOff>
      <xdr:row>45</xdr:row>
      <xdr:rowOff>59690</xdr:rowOff>
    </xdr:to>
    <xdr:sp>
      <xdr:nvSpPr>
        <xdr:cNvPr id="26725" name="图片 1"/>
        <xdr:cNvSpPr>
          <a:spLocks noChangeAspect="1"/>
        </xdr:cNvSpPr>
      </xdr:nvSpPr>
      <xdr:spPr>
        <a:xfrm>
          <a:off x="181927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6726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6727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6728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6729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6730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73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73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733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6734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6735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6736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673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6738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6739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740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74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6742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743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6744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6745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746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674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74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74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750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75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5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753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5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5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6756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5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5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5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6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76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76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76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76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765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766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6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6768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6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770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7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77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6773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6774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77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77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7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77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7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8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8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8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8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8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8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8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8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8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78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9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79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9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9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79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79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6796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79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79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79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6800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0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0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0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0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0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0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80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80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0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81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1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1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1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1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81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1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1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1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81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8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2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2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2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2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2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6826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2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82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82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83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83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83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83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834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835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836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6837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838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839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840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841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842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843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6844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845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6846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4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4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4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5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5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5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5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6854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85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856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8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85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6859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6860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86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6862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6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86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6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6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6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86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86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6870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7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7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7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7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7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87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7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878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7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8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88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88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88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88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885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886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887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88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6889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890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891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6893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9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9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9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9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89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900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6901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0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6903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0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0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0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0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6908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0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1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691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91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91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91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91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91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91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691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91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692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92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92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92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692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6925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2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692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92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2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3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3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3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3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3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935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936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937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938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939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94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94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694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94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944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945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6946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6947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948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6949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950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6951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6952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953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6954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955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956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957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6958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6959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960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696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6962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6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6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6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6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6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6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6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697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697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6972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6973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97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6975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697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6977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7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97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8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8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8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8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6984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8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8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8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8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698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6991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6996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699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0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001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0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0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0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00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00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7007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008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009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010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011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01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1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7014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1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1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01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018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01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020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021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022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023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163830</xdr:rowOff>
    </xdr:to>
    <xdr:sp>
      <xdr:nvSpPr>
        <xdr:cNvPr id="27024" name="图片 1"/>
        <xdr:cNvSpPr>
          <a:spLocks noChangeAspect="1"/>
        </xdr:cNvSpPr>
      </xdr:nvSpPr>
      <xdr:spPr>
        <a:xfrm>
          <a:off x="181927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25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7026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2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7028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29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30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3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3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3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3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3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036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3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7038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3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04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790575</xdr:colOff>
      <xdr:row>45</xdr:row>
      <xdr:rowOff>59690</xdr:rowOff>
    </xdr:to>
    <xdr:sp>
      <xdr:nvSpPr>
        <xdr:cNvPr id="27041" name="图片 1"/>
        <xdr:cNvSpPr>
          <a:spLocks noChangeAspect="1"/>
        </xdr:cNvSpPr>
      </xdr:nvSpPr>
      <xdr:spPr>
        <a:xfrm>
          <a:off x="181927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7042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04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04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704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048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4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050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5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5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7053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5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5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5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5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05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05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060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06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06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06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6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7065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6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067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6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06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7070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7071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07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7073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7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075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7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7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7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7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8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8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8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8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8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8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08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8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088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8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9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09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09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7093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09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09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7097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9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09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0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0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0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0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10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10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0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10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0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0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1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1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11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1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1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1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11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11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1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1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2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2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2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178435</xdr:rowOff>
    </xdr:to>
    <xdr:sp>
      <xdr:nvSpPr>
        <xdr:cNvPr id="27123" name="图片 1"/>
        <xdr:cNvSpPr>
          <a:spLocks noChangeAspect="1"/>
        </xdr:cNvSpPr>
      </xdr:nvSpPr>
      <xdr:spPr>
        <a:xfrm>
          <a:off x="1819275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12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12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12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12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12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130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13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13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13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7134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13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13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137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138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139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140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7141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142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7143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4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4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4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4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4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4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5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7151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15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153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15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15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7156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7157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15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7159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6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16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6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6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6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16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16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716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6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6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7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7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7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17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7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17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7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7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7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17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18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18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18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18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184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18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7186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18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18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8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7190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9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9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9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9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1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19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19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19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20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20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20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20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20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20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20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20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20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20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21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21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21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21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21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21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216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217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218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219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220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22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178435</xdr:rowOff>
    </xdr:to>
    <xdr:sp>
      <xdr:nvSpPr>
        <xdr:cNvPr id="27222" name="图片 1"/>
        <xdr:cNvSpPr>
          <a:spLocks noChangeAspect="1"/>
        </xdr:cNvSpPr>
      </xdr:nvSpPr>
      <xdr:spPr>
        <a:xfrm>
          <a:off x="1819275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22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22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2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2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2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2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3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3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232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7233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234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235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236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23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23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23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240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24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24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243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7244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245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7246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247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248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7249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250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25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252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253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254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255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7256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257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25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7259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6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6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6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6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6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6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6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26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26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7269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7270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27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7272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27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7274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7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276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7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7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7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8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7281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8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8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8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8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28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8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288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8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7293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7298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29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30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30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30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30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68580</xdr:rowOff>
    </xdr:to>
    <xdr:sp>
      <xdr:nvSpPr>
        <xdr:cNvPr id="27304" name="图片 2"/>
        <xdr:cNvSpPr>
          <a:spLocks noChangeAspect="1"/>
        </xdr:cNvSpPr>
      </xdr:nvSpPr>
      <xdr:spPr>
        <a:xfrm>
          <a:off x="1588770" y="181991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305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306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307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308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30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31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7311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31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31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31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315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316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17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18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19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20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163830</xdr:rowOff>
    </xdr:to>
    <xdr:sp>
      <xdr:nvSpPr>
        <xdr:cNvPr id="27321" name="图片 1"/>
        <xdr:cNvSpPr>
          <a:spLocks noChangeAspect="1"/>
        </xdr:cNvSpPr>
      </xdr:nvSpPr>
      <xdr:spPr>
        <a:xfrm>
          <a:off x="181927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142240</xdr:rowOff>
    </xdr:to>
    <xdr:sp>
      <xdr:nvSpPr>
        <xdr:cNvPr id="27322" name="图片 2"/>
        <xdr:cNvSpPr>
          <a:spLocks noChangeAspect="1"/>
        </xdr:cNvSpPr>
      </xdr:nvSpPr>
      <xdr:spPr>
        <a:xfrm>
          <a:off x="1588770" y="181991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323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7324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7325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7326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7327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7328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7329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7330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7331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7332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7333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7334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7335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7336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64770</xdr:rowOff>
    </xdr:to>
    <xdr:sp>
      <xdr:nvSpPr>
        <xdr:cNvPr id="27337" name="图片 1"/>
        <xdr:cNvSpPr>
          <a:spLocks noChangeAspect="1"/>
        </xdr:cNvSpPr>
      </xdr:nvSpPr>
      <xdr:spPr>
        <a:xfrm>
          <a:off x="181927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7338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7339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64770</xdr:rowOff>
    </xdr:to>
    <xdr:sp>
      <xdr:nvSpPr>
        <xdr:cNvPr id="27340" name="图片 1"/>
        <xdr:cNvSpPr>
          <a:spLocks noChangeAspect="1"/>
        </xdr:cNvSpPr>
      </xdr:nvSpPr>
      <xdr:spPr>
        <a:xfrm>
          <a:off x="1819275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66040</xdr:rowOff>
    </xdr:to>
    <xdr:sp>
      <xdr:nvSpPr>
        <xdr:cNvPr id="27341" name="图片 1"/>
        <xdr:cNvSpPr>
          <a:spLocks noChangeAspect="1"/>
        </xdr:cNvSpPr>
      </xdr:nvSpPr>
      <xdr:spPr>
        <a:xfrm>
          <a:off x="1819275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168275</xdr:rowOff>
    </xdr:to>
    <xdr:sp>
      <xdr:nvSpPr>
        <xdr:cNvPr id="27342" name="图片 1"/>
        <xdr:cNvSpPr>
          <a:spLocks noChangeAspect="1"/>
        </xdr:cNvSpPr>
      </xdr:nvSpPr>
      <xdr:spPr>
        <a:xfrm>
          <a:off x="1819275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7343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7344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167005</xdr:rowOff>
    </xdr:to>
    <xdr:sp>
      <xdr:nvSpPr>
        <xdr:cNvPr id="27345" name="图片 1"/>
        <xdr:cNvSpPr>
          <a:spLocks noChangeAspect="1"/>
        </xdr:cNvSpPr>
      </xdr:nvSpPr>
      <xdr:spPr>
        <a:xfrm>
          <a:off x="1819275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169545</xdr:rowOff>
    </xdr:to>
    <xdr:sp>
      <xdr:nvSpPr>
        <xdr:cNvPr id="27346" name="图片 1"/>
        <xdr:cNvSpPr>
          <a:spLocks noChangeAspect="1"/>
        </xdr:cNvSpPr>
      </xdr:nvSpPr>
      <xdr:spPr>
        <a:xfrm>
          <a:off x="1819275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7347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7348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7349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7350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7351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5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169545</xdr:rowOff>
    </xdr:to>
    <xdr:sp>
      <xdr:nvSpPr>
        <xdr:cNvPr id="27353" name="图片 1"/>
        <xdr:cNvSpPr>
          <a:spLocks noChangeAspect="1"/>
        </xdr:cNvSpPr>
      </xdr:nvSpPr>
      <xdr:spPr>
        <a:xfrm>
          <a:off x="181927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64770</xdr:rowOff>
    </xdr:to>
    <xdr:sp>
      <xdr:nvSpPr>
        <xdr:cNvPr id="27354" name="图片 1"/>
        <xdr:cNvSpPr>
          <a:spLocks noChangeAspect="1"/>
        </xdr:cNvSpPr>
      </xdr:nvSpPr>
      <xdr:spPr>
        <a:xfrm>
          <a:off x="181927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5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5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5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5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5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6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61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62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63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64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365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54610</xdr:rowOff>
    </xdr:to>
    <xdr:sp>
      <xdr:nvSpPr>
        <xdr:cNvPr id="27366" name="图片 1"/>
        <xdr:cNvSpPr>
          <a:spLocks noChangeAspect="1"/>
        </xdr:cNvSpPr>
      </xdr:nvSpPr>
      <xdr:spPr>
        <a:xfrm>
          <a:off x="181927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7367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6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6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2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7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167640</xdr:rowOff>
    </xdr:to>
    <xdr:sp>
      <xdr:nvSpPr>
        <xdr:cNvPr id="27380" name="图片 1"/>
        <xdr:cNvSpPr>
          <a:spLocks noChangeAspect="1"/>
        </xdr:cNvSpPr>
      </xdr:nvSpPr>
      <xdr:spPr>
        <a:xfrm>
          <a:off x="181927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7381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7382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8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84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8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38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7387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7388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934085</xdr:colOff>
      <xdr:row>45</xdr:row>
      <xdr:rowOff>63500</xdr:rowOff>
    </xdr:to>
    <xdr:sp>
      <xdr:nvSpPr>
        <xdr:cNvPr id="27389" name="图片 1"/>
        <xdr:cNvSpPr>
          <a:spLocks noChangeAspect="1"/>
        </xdr:cNvSpPr>
      </xdr:nvSpPr>
      <xdr:spPr>
        <a:xfrm>
          <a:off x="181927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970280</xdr:colOff>
      <xdr:row>45</xdr:row>
      <xdr:rowOff>63500</xdr:rowOff>
    </xdr:to>
    <xdr:sp>
      <xdr:nvSpPr>
        <xdr:cNvPr id="27390" name="图片 1"/>
        <xdr:cNvSpPr>
          <a:spLocks noChangeAspect="1"/>
        </xdr:cNvSpPr>
      </xdr:nvSpPr>
      <xdr:spPr>
        <a:xfrm>
          <a:off x="1819275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790575</xdr:colOff>
      <xdr:row>45</xdr:row>
      <xdr:rowOff>59690</xdr:rowOff>
    </xdr:to>
    <xdr:sp>
      <xdr:nvSpPr>
        <xdr:cNvPr id="27391" name="图片 1"/>
        <xdr:cNvSpPr>
          <a:spLocks noChangeAspect="1"/>
        </xdr:cNvSpPr>
      </xdr:nvSpPr>
      <xdr:spPr>
        <a:xfrm>
          <a:off x="181927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7392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7393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7394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739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7396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7397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398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39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7400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7401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7402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7403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7404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7405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7406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40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408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740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7410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7411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12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7413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41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41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741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417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1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41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2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7422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2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2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25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2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427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42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429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430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43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43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3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7434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3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436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3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43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7439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7440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44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7442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4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44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4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4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4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4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4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5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5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5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5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5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5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5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45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5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5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6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6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7462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46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46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6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7466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6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6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7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7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47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47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7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47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7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7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7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8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48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8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8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48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8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48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8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8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8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9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49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7492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49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49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49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49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49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49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499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500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50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50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7503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504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50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506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507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508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509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7510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51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7512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1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1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1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1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1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1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1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7520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52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522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5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52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7525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7526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52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752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2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53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3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3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3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53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53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7536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3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3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3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4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4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54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4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544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4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4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4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54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54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50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5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5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53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5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7555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556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557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5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7559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6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6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6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6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6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6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56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56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6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56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7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7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7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73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574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7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7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57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57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57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8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8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8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8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584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58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586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87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88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89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590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177800</xdr:rowOff>
    </xdr:to>
    <xdr:sp>
      <xdr:nvSpPr>
        <xdr:cNvPr id="27591" name="图片 1"/>
        <xdr:cNvSpPr>
          <a:spLocks noChangeAspect="1"/>
        </xdr:cNvSpPr>
      </xdr:nvSpPr>
      <xdr:spPr>
        <a:xfrm>
          <a:off x="1819275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9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59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59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9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9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9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59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0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601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60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603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604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605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60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60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60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609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610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61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612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7613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614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7615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616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617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7618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619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620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621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622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623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624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7625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626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627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7628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2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3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3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3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3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3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3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63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637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7638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7639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64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7641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64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7643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4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64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4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4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4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4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7650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5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5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5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5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5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5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65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5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5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7662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66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6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7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67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67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7673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674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675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676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165100</xdr:rowOff>
    </xdr:to>
    <xdr:sp>
      <xdr:nvSpPr>
        <xdr:cNvPr id="27677" name="图片 1"/>
        <xdr:cNvSpPr>
          <a:spLocks noChangeAspect="1"/>
        </xdr:cNvSpPr>
      </xdr:nvSpPr>
      <xdr:spPr>
        <a:xfrm>
          <a:off x="181927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67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7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7680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8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8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68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684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685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686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687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688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689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163830</xdr:rowOff>
    </xdr:to>
    <xdr:sp>
      <xdr:nvSpPr>
        <xdr:cNvPr id="27690" name="图片 1"/>
        <xdr:cNvSpPr>
          <a:spLocks noChangeAspect="1"/>
        </xdr:cNvSpPr>
      </xdr:nvSpPr>
      <xdr:spPr>
        <a:xfrm>
          <a:off x="181927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91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7692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69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7694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95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696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697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698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699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700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701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70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703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7704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705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66675</xdr:rowOff>
    </xdr:to>
    <xdr:sp>
      <xdr:nvSpPr>
        <xdr:cNvPr id="27706" name="图片 1"/>
        <xdr:cNvSpPr>
          <a:spLocks noChangeAspect="1"/>
        </xdr:cNvSpPr>
      </xdr:nvSpPr>
      <xdr:spPr>
        <a:xfrm>
          <a:off x="181927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790575</xdr:colOff>
      <xdr:row>45</xdr:row>
      <xdr:rowOff>59690</xdr:rowOff>
    </xdr:to>
    <xdr:sp>
      <xdr:nvSpPr>
        <xdr:cNvPr id="27707" name="图片 1"/>
        <xdr:cNvSpPr>
          <a:spLocks noChangeAspect="1"/>
        </xdr:cNvSpPr>
      </xdr:nvSpPr>
      <xdr:spPr>
        <a:xfrm>
          <a:off x="181927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166370</xdr:rowOff>
    </xdr:to>
    <xdr:sp>
      <xdr:nvSpPr>
        <xdr:cNvPr id="27708" name="图片 1"/>
        <xdr:cNvSpPr>
          <a:spLocks noChangeAspect="1"/>
        </xdr:cNvSpPr>
      </xdr:nvSpPr>
      <xdr:spPr>
        <a:xfrm>
          <a:off x="181927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0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1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27711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27712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713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1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27715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27716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717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718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719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772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2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72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7724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7725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772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772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28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72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3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3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3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3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3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7735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36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37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38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3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4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4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4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74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4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4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4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747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74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49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50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51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52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5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775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75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75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5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7758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5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6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6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6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6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6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76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776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67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776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69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70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71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72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777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74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75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164465</xdr:rowOff>
    </xdr:to>
    <xdr:sp>
      <xdr:nvSpPr>
        <xdr:cNvPr id="27776" name="图片 1"/>
        <xdr:cNvSpPr>
          <a:spLocks noChangeAspect="1"/>
        </xdr:cNvSpPr>
      </xdr:nvSpPr>
      <xdr:spPr>
        <a:xfrm>
          <a:off x="1819275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7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777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79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80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81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82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165100</xdr:rowOff>
    </xdr:to>
    <xdr:sp>
      <xdr:nvSpPr>
        <xdr:cNvPr id="27783" name="图片 1"/>
        <xdr:cNvSpPr>
          <a:spLocks noChangeAspect="1"/>
        </xdr:cNvSpPr>
      </xdr:nvSpPr>
      <xdr:spPr>
        <a:xfrm>
          <a:off x="1819275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784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778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86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87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88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168275</xdr:rowOff>
    </xdr:to>
    <xdr:sp>
      <xdr:nvSpPr>
        <xdr:cNvPr id="27789" name="图片 1"/>
        <xdr:cNvSpPr>
          <a:spLocks noChangeAspect="1"/>
        </xdr:cNvSpPr>
      </xdr:nvSpPr>
      <xdr:spPr>
        <a:xfrm>
          <a:off x="1819275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826135</xdr:colOff>
      <xdr:row>45</xdr:row>
      <xdr:rowOff>178435</xdr:rowOff>
    </xdr:to>
    <xdr:sp>
      <xdr:nvSpPr>
        <xdr:cNvPr id="27790" name="图片 1"/>
        <xdr:cNvSpPr>
          <a:spLocks noChangeAspect="1"/>
        </xdr:cNvSpPr>
      </xdr:nvSpPr>
      <xdr:spPr>
        <a:xfrm>
          <a:off x="1819275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9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7792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793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9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9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9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9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9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79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800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7801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802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803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804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80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80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780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808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809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810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165100</xdr:rowOff>
    </xdr:to>
    <xdr:sp>
      <xdr:nvSpPr>
        <xdr:cNvPr id="27811" name="图片 1"/>
        <xdr:cNvSpPr>
          <a:spLocks noChangeAspect="1"/>
        </xdr:cNvSpPr>
      </xdr:nvSpPr>
      <xdr:spPr>
        <a:xfrm>
          <a:off x="1819275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7812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813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7814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815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788035</xdr:colOff>
      <xdr:row>45</xdr:row>
      <xdr:rowOff>165100</xdr:rowOff>
    </xdr:to>
    <xdr:sp>
      <xdr:nvSpPr>
        <xdr:cNvPr id="27816" name="图片 1"/>
        <xdr:cNvSpPr>
          <a:spLocks noChangeAspect="1"/>
        </xdr:cNvSpPr>
      </xdr:nvSpPr>
      <xdr:spPr>
        <a:xfrm>
          <a:off x="18192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7817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818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7819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820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821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822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169545</xdr:rowOff>
    </xdr:to>
    <xdr:sp>
      <xdr:nvSpPr>
        <xdr:cNvPr id="27823" name="图片 1"/>
        <xdr:cNvSpPr>
          <a:spLocks noChangeAspect="1"/>
        </xdr:cNvSpPr>
      </xdr:nvSpPr>
      <xdr:spPr>
        <a:xfrm>
          <a:off x="1819275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163830</xdr:rowOff>
    </xdr:to>
    <xdr:sp>
      <xdr:nvSpPr>
        <xdr:cNvPr id="27824" name="图片 1"/>
        <xdr:cNvSpPr>
          <a:spLocks noChangeAspect="1"/>
        </xdr:cNvSpPr>
      </xdr:nvSpPr>
      <xdr:spPr>
        <a:xfrm>
          <a:off x="1819275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825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7826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7827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2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2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3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3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3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3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3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7835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3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837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3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39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4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4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7842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4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4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4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4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78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4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784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7854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6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7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58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7859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60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6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62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7863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7864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7865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22225</xdr:rowOff>
    </xdr:to>
    <xdr:sp>
      <xdr:nvSpPr>
        <xdr:cNvPr id="27866" name="图片 1"/>
        <xdr:cNvSpPr>
          <a:spLocks noChangeAspect="1"/>
        </xdr:cNvSpPr>
      </xdr:nvSpPr>
      <xdr:spPr>
        <a:xfrm>
          <a:off x="181927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22225</xdr:rowOff>
    </xdr:to>
    <xdr:sp>
      <xdr:nvSpPr>
        <xdr:cNvPr id="27867" name="图片 1"/>
        <xdr:cNvSpPr>
          <a:spLocks noChangeAspect="1"/>
        </xdr:cNvSpPr>
      </xdr:nvSpPr>
      <xdr:spPr>
        <a:xfrm>
          <a:off x="181927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22225</xdr:rowOff>
    </xdr:to>
    <xdr:sp>
      <xdr:nvSpPr>
        <xdr:cNvPr id="27868" name="图片 1"/>
        <xdr:cNvSpPr>
          <a:spLocks noChangeAspect="1"/>
        </xdr:cNvSpPr>
      </xdr:nvSpPr>
      <xdr:spPr>
        <a:xfrm>
          <a:off x="181927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22225</xdr:rowOff>
    </xdr:to>
    <xdr:sp>
      <xdr:nvSpPr>
        <xdr:cNvPr id="27869" name="图片 1"/>
        <xdr:cNvSpPr>
          <a:spLocks noChangeAspect="1"/>
        </xdr:cNvSpPr>
      </xdr:nvSpPr>
      <xdr:spPr>
        <a:xfrm>
          <a:off x="181927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7870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71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7872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73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74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789940</xdr:colOff>
      <xdr:row>45</xdr:row>
      <xdr:rowOff>164465</xdr:rowOff>
    </xdr:to>
    <xdr:sp>
      <xdr:nvSpPr>
        <xdr:cNvPr id="27875" name="图片 1"/>
        <xdr:cNvSpPr>
          <a:spLocks noChangeAspect="1"/>
        </xdr:cNvSpPr>
      </xdr:nvSpPr>
      <xdr:spPr>
        <a:xfrm>
          <a:off x="181927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876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7877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878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879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880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168275</xdr:rowOff>
    </xdr:to>
    <xdr:sp>
      <xdr:nvSpPr>
        <xdr:cNvPr id="27881" name="图片 1"/>
        <xdr:cNvSpPr>
          <a:spLocks noChangeAspect="1"/>
        </xdr:cNvSpPr>
      </xdr:nvSpPr>
      <xdr:spPr>
        <a:xfrm>
          <a:off x="181927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829945</xdr:colOff>
      <xdr:row>45</xdr:row>
      <xdr:rowOff>163830</xdr:rowOff>
    </xdr:to>
    <xdr:sp>
      <xdr:nvSpPr>
        <xdr:cNvPr id="27882" name="图片 1"/>
        <xdr:cNvSpPr>
          <a:spLocks noChangeAspect="1"/>
        </xdr:cNvSpPr>
      </xdr:nvSpPr>
      <xdr:spPr>
        <a:xfrm>
          <a:off x="181927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932815</xdr:colOff>
      <xdr:row>45</xdr:row>
      <xdr:rowOff>41275</xdr:rowOff>
    </xdr:to>
    <xdr:sp>
      <xdr:nvSpPr>
        <xdr:cNvPr id="27883" name="图片 1"/>
        <xdr:cNvSpPr>
          <a:spLocks noChangeAspect="1"/>
        </xdr:cNvSpPr>
      </xdr:nvSpPr>
      <xdr:spPr>
        <a:xfrm>
          <a:off x="1819275" y="181991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41275</xdr:rowOff>
    </xdr:to>
    <xdr:sp>
      <xdr:nvSpPr>
        <xdr:cNvPr id="27884" name="图片 2"/>
        <xdr:cNvSpPr>
          <a:spLocks noChangeAspect="1"/>
        </xdr:cNvSpPr>
      </xdr:nvSpPr>
      <xdr:spPr>
        <a:xfrm>
          <a:off x="4819015" y="181991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972185</xdr:colOff>
      <xdr:row>45</xdr:row>
      <xdr:rowOff>41275</xdr:rowOff>
    </xdr:to>
    <xdr:sp>
      <xdr:nvSpPr>
        <xdr:cNvPr id="27885" name="图片 1"/>
        <xdr:cNvSpPr>
          <a:spLocks noChangeAspect="1"/>
        </xdr:cNvSpPr>
      </xdr:nvSpPr>
      <xdr:spPr>
        <a:xfrm>
          <a:off x="1819275" y="181991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41275</xdr:rowOff>
    </xdr:to>
    <xdr:sp>
      <xdr:nvSpPr>
        <xdr:cNvPr id="27886" name="图片 1"/>
        <xdr:cNvSpPr>
          <a:spLocks noChangeAspect="1"/>
        </xdr:cNvSpPr>
      </xdr:nvSpPr>
      <xdr:spPr>
        <a:xfrm>
          <a:off x="1819275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41275</xdr:rowOff>
    </xdr:to>
    <xdr:sp>
      <xdr:nvSpPr>
        <xdr:cNvPr id="27887" name="图片 1"/>
        <xdr:cNvSpPr>
          <a:spLocks noChangeAspect="1"/>
        </xdr:cNvSpPr>
      </xdr:nvSpPr>
      <xdr:spPr>
        <a:xfrm>
          <a:off x="1819275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41275</xdr:rowOff>
    </xdr:to>
    <xdr:sp>
      <xdr:nvSpPr>
        <xdr:cNvPr id="27888" name="图片 1"/>
        <xdr:cNvSpPr>
          <a:spLocks noChangeAspect="1"/>
        </xdr:cNvSpPr>
      </xdr:nvSpPr>
      <xdr:spPr>
        <a:xfrm>
          <a:off x="1819275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50800</xdr:rowOff>
    </xdr:to>
    <xdr:sp>
      <xdr:nvSpPr>
        <xdr:cNvPr id="27889" name="图片 1"/>
        <xdr:cNvSpPr>
          <a:spLocks noChangeAspect="1"/>
        </xdr:cNvSpPr>
      </xdr:nvSpPr>
      <xdr:spPr>
        <a:xfrm>
          <a:off x="4847590" y="181991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41275</xdr:rowOff>
    </xdr:to>
    <xdr:sp>
      <xdr:nvSpPr>
        <xdr:cNvPr id="27890" name="图片 1"/>
        <xdr:cNvSpPr>
          <a:spLocks noChangeAspect="1"/>
        </xdr:cNvSpPr>
      </xdr:nvSpPr>
      <xdr:spPr>
        <a:xfrm>
          <a:off x="1819275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50800</xdr:rowOff>
    </xdr:to>
    <xdr:sp>
      <xdr:nvSpPr>
        <xdr:cNvPr id="27891" name="图片 1"/>
        <xdr:cNvSpPr>
          <a:spLocks noChangeAspect="1"/>
        </xdr:cNvSpPr>
      </xdr:nvSpPr>
      <xdr:spPr>
        <a:xfrm>
          <a:off x="4847590" y="181991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50800</xdr:rowOff>
    </xdr:to>
    <xdr:sp>
      <xdr:nvSpPr>
        <xdr:cNvPr id="27892" name="图片 1"/>
        <xdr:cNvSpPr>
          <a:spLocks noChangeAspect="1"/>
        </xdr:cNvSpPr>
      </xdr:nvSpPr>
      <xdr:spPr>
        <a:xfrm>
          <a:off x="1618615" y="181991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932815</xdr:colOff>
      <xdr:row>45</xdr:row>
      <xdr:rowOff>53975</xdr:rowOff>
    </xdr:to>
    <xdr:sp>
      <xdr:nvSpPr>
        <xdr:cNvPr id="27893" name="图片 1"/>
        <xdr:cNvSpPr>
          <a:spLocks noChangeAspect="1"/>
        </xdr:cNvSpPr>
      </xdr:nvSpPr>
      <xdr:spPr>
        <a:xfrm>
          <a:off x="1819275" y="1819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7894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972185</xdr:colOff>
      <xdr:row>45</xdr:row>
      <xdr:rowOff>53975</xdr:rowOff>
    </xdr:to>
    <xdr:sp>
      <xdr:nvSpPr>
        <xdr:cNvPr id="27895" name="图片 1"/>
        <xdr:cNvSpPr>
          <a:spLocks noChangeAspect="1"/>
        </xdr:cNvSpPr>
      </xdr:nvSpPr>
      <xdr:spPr>
        <a:xfrm>
          <a:off x="1819275" y="1819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896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897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898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899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900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901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27902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932815</xdr:colOff>
      <xdr:row>45</xdr:row>
      <xdr:rowOff>53975</xdr:rowOff>
    </xdr:to>
    <xdr:sp>
      <xdr:nvSpPr>
        <xdr:cNvPr id="27903" name="图片 1"/>
        <xdr:cNvSpPr>
          <a:spLocks noChangeAspect="1"/>
        </xdr:cNvSpPr>
      </xdr:nvSpPr>
      <xdr:spPr>
        <a:xfrm>
          <a:off x="1819275" y="1819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7904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972185</xdr:colOff>
      <xdr:row>45</xdr:row>
      <xdr:rowOff>53975</xdr:rowOff>
    </xdr:to>
    <xdr:sp>
      <xdr:nvSpPr>
        <xdr:cNvPr id="27905" name="图片 1"/>
        <xdr:cNvSpPr>
          <a:spLocks noChangeAspect="1"/>
        </xdr:cNvSpPr>
      </xdr:nvSpPr>
      <xdr:spPr>
        <a:xfrm>
          <a:off x="1819275" y="1819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906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907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908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909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828040</xdr:colOff>
      <xdr:row>45</xdr:row>
      <xdr:rowOff>53975</xdr:rowOff>
    </xdr:to>
    <xdr:sp>
      <xdr:nvSpPr>
        <xdr:cNvPr id="27910" name="图片 1"/>
        <xdr:cNvSpPr>
          <a:spLocks noChangeAspect="1"/>
        </xdr:cNvSpPr>
      </xdr:nvSpPr>
      <xdr:spPr>
        <a:xfrm>
          <a:off x="1819275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911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27912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13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14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27915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27916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17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18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19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20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21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7922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7923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887095</xdr:colOff>
      <xdr:row>45</xdr:row>
      <xdr:rowOff>22225</xdr:rowOff>
    </xdr:to>
    <xdr:sp>
      <xdr:nvSpPr>
        <xdr:cNvPr id="27924" name="图片 1"/>
        <xdr:cNvSpPr>
          <a:spLocks noChangeAspect="1"/>
        </xdr:cNvSpPr>
      </xdr:nvSpPr>
      <xdr:spPr>
        <a:xfrm>
          <a:off x="1819275" y="1819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887095</xdr:colOff>
      <xdr:row>45</xdr:row>
      <xdr:rowOff>22225</xdr:rowOff>
    </xdr:to>
    <xdr:sp>
      <xdr:nvSpPr>
        <xdr:cNvPr id="27925" name="图片 1"/>
        <xdr:cNvSpPr>
          <a:spLocks noChangeAspect="1"/>
        </xdr:cNvSpPr>
      </xdr:nvSpPr>
      <xdr:spPr>
        <a:xfrm>
          <a:off x="1819275" y="1819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887095</xdr:colOff>
      <xdr:row>45</xdr:row>
      <xdr:rowOff>22225</xdr:rowOff>
    </xdr:to>
    <xdr:sp>
      <xdr:nvSpPr>
        <xdr:cNvPr id="27926" name="图片 1"/>
        <xdr:cNvSpPr>
          <a:spLocks noChangeAspect="1"/>
        </xdr:cNvSpPr>
      </xdr:nvSpPr>
      <xdr:spPr>
        <a:xfrm>
          <a:off x="1819275" y="1819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887095</xdr:colOff>
      <xdr:row>45</xdr:row>
      <xdr:rowOff>22225</xdr:rowOff>
    </xdr:to>
    <xdr:sp>
      <xdr:nvSpPr>
        <xdr:cNvPr id="27927" name="图片 1"/>
        <xdr:cNvSpPr>
          <a:spLocks noChangeAspect="1"/>
        </xdr:cNvSpPr>
      </xdr:nvSpPr>
      <xdr:spPr>
        <a:xfrm>
          <a:off x="1819275" y="1819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27928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1160145</xdr:colOff>
      <xdr:row>45</xdr:row>
      <xdr:rowOff>111760</xdr:rowOff>
    </xdr:to>
    <xdr:sp>
      <xdr:nvSpPr>
        <xdr:cNvPr id="27929" name="图片 2"/>
        <xdr:cNvSpPr>
          <a:spLocks noChangeAspect="1"/>
        </xdr:cNvSpPr>
      </xdr:nvSpPr>
      <xdr:spPr>
        <a:xfrm>
          <a:off x="1295400" y="181991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913130</xdr:colOff>
      <xdr:row>45</xdr:row>
      <xdr:rowOff>53975</xdr:rowOff>
    </xdr:to>
    <xdr:sp>
      <xdr:nvSpPr>
        <xdr:cNvPr id="27930" name="图片 1"/>
        <xdr:cNvSpPr>
          <a:spLocks noChangeAspect="1"/>
        </xdr:cNvSpPr>
      </xdr:nvSpPr>
      <xdr:spPr>
        <a:xfrm>
          <a:off x="1819275" y="181991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7931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925195</xdr:colOff>
      <xdr:row>45</xdr:row>
      <xdr:rowOff>53975</xdr:rowOff>
    </xdr:to>
    <xdr:sp>
      <xdr:nvSpPr>
        <xdr:cNvPr id="27932" name="图片 1"/>
        <xdr:cNvSpPr>
          <a:spLocks noChangeAspect="1"/>
        </xdr:cNvSpPr>
      </xdr:nvSpPr>
      <xdr:spPr>
        <a:xfrm>
          <a:off x="1819275" y="181991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33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34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35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936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37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938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27939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913130</xdr:colOff>
      <xdr:row>45</xdr:row>
      <xdr:rowOff>53975</xdr:rowOff>
    </xdr:to>
    <xdr:sp>
      <xdr:nvSpPr>
        <xdr:cNvPr id="27940" name="图片 1"/>
        <xdr:cNvSpPr>
          <a:spLocks noChangeAspect="1"/>
        </xdr:cNvSpPr>
      </xdr:nvSpPr>
      <xdr:spPr>
        <a:xfrm>
          <a:off x="1819275" y="181991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27941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925195</xdr:colOff>
      <xdr:row>45</xdr:row>
      <xdr:rowOff>53975</xdr:rowOff>
    </xdr:to>
    <xdr:sp>
      <xdr:nvSpPr>
        <xdr:cNvPr id="27942" name="图片 1"/>
        <xdr:cNvSpPr>
          <a:spLocks noChangeAspect="1"/>
        </xdr:cNvSpPr>
      </xdr:nvSpPr>
      <xdr:spPr>
        <a:xfrm>
          <a:off x="1819275" y="181991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43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44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45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946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885825</xdr:colOff>
      <xdr:row>45</xdr:row>
      <xdr:rowOff>53975</xdr:rowOff>
    </xdr:to>
    <xdr:sp>
      <xdr:nvSpPr>
        <xdr:cNvPr id="27947" name="图片 1"/>
        <xdr:cNvSpPr>
          <a:spLocks noChangeAspect="1"/>
        </xdr:cNvSpPr>
      </xdr:nvSpPr>
      <xdr:spPr>
        <a:xfrm>
          <a:off x="1819275" y="1819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27948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27949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63500</xdr:rowOff>
    </xdr:to>
    <xdr:sp>
      <xdr:nvSpPr>
        <xdr:cNvPr id="27950" name="图片 1"/>
        <xdr:cNvSpPr>
          <a:spLocks noChangeAspect="1"/>
        </xdr:cNvSpPr>
      </xdr:nvSpPr>
      <xdr:spPr>
        <a:xfrm>
          <a:off x="1617980" y="1819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63500</xdr:rowOff>
    </xdr:to>
    <xdr:sp>
      <xdr:nvSpPr>
        <xdr:cNvPr id="27951" name="图片 1"/>
        <xdr:cNvSpPr>
          <a:spLocks noChangeAspect="1"/>
        </xdr:cNvSpPr>
      </xdr:nvSpPr>
      <xdr:spPr>
        <a:xfrm>
          <a:off x="1617980" y="1819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65405</xdr:rowOff>
    </xdr:to>
    <xdr:sp>
      <xdr:nvSpPr>
        <xdr:cNvPr id="27952" name="图片 2"/>
        <xdr:cNvSpPr>
          <a:spLocks noChangeAspect="1"/>
        </xdr:cNvSpPr>
      </xdr:nvSpPr>
      <xdr:spPr>
        <a:xfrm>
          <a:off x="1590040" y="181991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65405</xdr:rowOff>
    </xdr:to>
    <xdr:sp>
      <xdr:nvSpPr>
        <xdr:cNvPr id="27953" name="图片 2"/>
        <xdr:cNvSpPr>
          <a:spLocks noChangeAspect="1"/>
        </xdr:cNvSpPr>
      </xdr:nvSpPr>
      <xdr:spPr>
        <a:xfrm>
          <a:off x="4819650" y="18199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27954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27955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56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57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58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27959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27960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61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62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63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69215</xdr:rowOff>
    </xdr:to>
    <xdr:sp>
      <xdr:nvSpPr>
        <xdr:cNvPr id="27964" name="图片 2"/>
        <xdr:cNvSpPr>
          <a:spLocks noChangeAspect="1"/>
        </xdr:cNvSpPr>
      </xdr:nvSpPr>
      <xdr:spPr>
        <a:xfrm>
          <a:off x="1588770" y="18199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27965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27966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67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68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27969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0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1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2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3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4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5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6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7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8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79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80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27981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1159510</xdr:colOff>
      <xdr:row>45</xdr:row>
      <xdr:rowOff>111760</xdr:rowOff>
    </xdr:to>
    <xdr:sp>
      <xdr:nvSpPr>
        <xdr:cNvPr id="27982" name="图片 2"/>
        <xdr:cNvSpPr>
          <a:spLocks noChangeAspect="1"/>
        </xdr:cNvSpPr>
      </xdr:nvSpPr>
      <xdr:spPr>
        <a:xfrm>
          <a:off x="1295400" y="1819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1159510</xdr:colOff>
      <xdr:row>45</xdr:row>
      <xdr:rowOff>111760</xdr:rowOff>
    </xdr:to>
    <xdr:sp>
      <xdr:nvSpPr>
        <xdr:cNvPr id="27983" name="图片 2"/>
        <xdr:cNvSpPr>
          <a:spLocks noChangeAspect="1"/>
        </xdr:cNvSpPr>
      </xdr:nvSpPr>
      <xdr:spPr>
        <a:xfrm>
          <a:off x="1295400" y="1819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273685</xdr:colOff>
      <xdr:row>45</xdr:row>
      <xdr:rowOff>111760</xdr:rowOff>
    </xdr:to>
    <xdr:sp>
      <xdr:nvSpPr>
        <xdr:cNvPr id="27984" name="图片 2"/>
        <xdr:cNvSpPr>
          <a:spLocks noChangeAspect="1"/>
        </xdr:cNvSpPr>
      </xdr:nvSpPr>
      <xdr:spPr>
        <a:xfrm>
          <a:off x="409575" y="1819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273685</xdr:colOff>
      <xdr:row>45</xdr:row>
      <xdr:rowOff>111760</xdr:rowOff>
    </xdr:to>
    <xdr:sp>
      <xdr:nvSpPr>
        <xdr:cNvPr id="27985" name="图片 2"/>
        <xdr:cNvSpPr>
          <a:spLocks noChangeAspect="1"/>
        </xdr:cNvSpPr>
      </xdr:nvSpPr>
      <xdr:spPr>
        <a:xfrm>
          <a:off x="409575" y="1819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986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798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7988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7989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799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799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799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799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799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799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7996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7997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320675</xdr:rowOff>
    </xdr:to>
    <xdr:sp>
      <xdr:nvSpPr>
        <xdr:cNvPr id="27998" name="图片 1"/>
        <xdr:cNvSpPr>
          <a:spLocks noChangeAspect="1"/>
        </xdr:cNvSpPr>
      </xdr:nvSpPr>
      <xdr:spPr>
        <a:xfrm>
          <a:off x="1617980" y="1819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7999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000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001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8002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003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004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00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8006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8007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8008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009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8010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320675</xdr:rowOff>
    </xdr:to>
    <xdr:sp>
      <xdr:nvSpPr>
        <xdr:cNvPr id="28011" name="图片 1"/>
        <xdr:cNvSpPr>
          <a:spLocks noChangeAspect="1"/>
        </xdr:cNvSpPr>
      </xdr:nvSpPr>
      <xdr:spPr>
        <a:xfrm>
          <a:off x="1617980" y="1819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322580</xdr:rowOff>
    </xdr:to>
    <xdr:sp>
      <xdr:nvSpPr>
        <xdr:cNvPr id="28012" name="图片 2"/>
        <xdr:cNvSpPr>
          <a:spLocks noChangeAspect="1"/>
        </xdr:cNvSpPr>
      </xdr:nvSpPr>
      <xdr:spPr>
        <a:xfrm>
          <a:off x="1590040" y="1819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8013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014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8015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8016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017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018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019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8020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021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022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8023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024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025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2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027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028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2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3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3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3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3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3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03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03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03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038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039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8040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8041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4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5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5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5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5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8054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8055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8056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5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5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5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06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8061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8062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8063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8064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8065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8066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8067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8068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322580</xdr:rowOff>
    </xdr:to>
    <xdr:sp>
      <xdr:nvSpPr>
        <xdr:cNvPr id="28069" name="图片 2"/>
        <xdr:cNvSpPr>
          <a:spLocks noChangeAspect="1"/>
        </xdr:cNvSpPr>
      </xdr:nvSpPr>
      <xdr:spPr>
        <a:xfrm>
          <a:off x="4819650" y="1819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8070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8071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07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073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074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8075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8076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807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8078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8079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8080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08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08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083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084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08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8086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087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8088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08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09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09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092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09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094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09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09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809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09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09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0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0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10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10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10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10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10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10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8109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1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11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1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11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8114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8115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11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11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1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11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2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2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2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2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2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2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2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2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2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3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3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13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3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3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3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813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13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13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814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4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4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14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14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15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15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1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6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16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8162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6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6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6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6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16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8168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8169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8170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7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172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173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8174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8175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17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17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17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17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180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181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18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8183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184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18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18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18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18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18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8190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8191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192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8193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9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9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9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9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9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19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0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8201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20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203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20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20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8206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8207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20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209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1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21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1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1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1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21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21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821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1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1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2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2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2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2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2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22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2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2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2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22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23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3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3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3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3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3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8236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23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23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8240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4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4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4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4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24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24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4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25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5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25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5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2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25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26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8261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6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6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6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6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26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8267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26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26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7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7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7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27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8274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8275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7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27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27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7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8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8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8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28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8285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8286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28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288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28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29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29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29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29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29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29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29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29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29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8299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30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8301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302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30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8304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30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30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30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30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30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31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8311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8312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31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31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8315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1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1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1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1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2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2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2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3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32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326390</xdr:rowOff>
    </xdr:to>
    <xdr:sp>
      <xdr:nvSpPr>
        <xdr:cNvPr id="28325" name="图片 2"/>
        <xdr:cNvSpPr>
          <a:spLocks noChangeAspect="1"/>
        </xdr:cNvSpPr>
      </xdr:nvSpPr>
      <xdr:spPr>
        <a:xfrm>
          <a:off x="1588770" y="1819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832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8327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32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8329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33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8331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3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333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3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3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3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3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8338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3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4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4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4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34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4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4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4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4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8350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5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5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5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5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35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5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5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5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35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36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8361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362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363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364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365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36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6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8368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6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7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37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8372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8373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37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37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37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37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8378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237490</xdr:rowOff>
    </xdr:to>
    <xdr:sp>
      <xdr:nvSpPr>
        <xdr:cNvPr id="28379" name="图片 2"/>
        <xdr:cNvSpPr>
          <a:spLocks noChangeAspect="1"/>
        </xdr:cNvSpPr>
      </xdr:nvSpPr>
      <xdr:spPr>
        <a:xfrm>
          <a:off x="1588770" y="1819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80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8381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38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8383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84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385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38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38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38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38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39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39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8392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8393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320675</xdr:rowOff>
    </xdr:to>
    <xdr:sp>
      <xdr:nvSpPr>
        <xdr:cNvPr id="28394" name="图片 1"/>
        <xdr:cNvSpPr>
          <a:spLocks noChangeAspect="1"/>
        </xdr:cNvSpPr>
      </xdr:nvSpPr>
      <xdr:spPr>
        <a:xfrm>
          <a:off x="1617980" y="1819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8395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396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397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8398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399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400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40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8402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8403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8404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405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8406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177800</xdr:rowOff>
    </xdr:to>
    <xdr:sp>
      <xdr:nvSpPr>
        <xdr:cNvPr id="28407" name="图片 1"/>
        <xdr:cNvSpPr>
          <a:spLocks noChangeAspect="1"/>
        </xdr:cNvSpPr>
      </xdr:nvSpPr>
      <xdr:spPr>
        <a:xfrm>
          <a:off x="1617980" y="181991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198755</xdr:rowOff>
    </xdr:to>
    <xdr:sp>
      <xdr:nvSpPr>
        <xdr:cNvPr id="28408" name="图片 2"/>
        <xdr:cNvSpPr>
          <a:spLocks noChangeAspect="1"/>
        </xdr:cNvSpPr>
      </xdr:nvSpPr>
      <xdr:spPr>
        <a:xfrm>
          <a:off x="1590040" y="181991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8409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410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8411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8412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413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414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415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8416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417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418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8419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420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421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2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423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424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2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2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2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2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2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3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43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43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43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43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43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8436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8437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3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3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4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8450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8451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8452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5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5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5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45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8457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8458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8459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8460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8461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8462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8463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8464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179705</xdr:rowOff>
    </xdr:to>
    <xdr:sp>
      <xdr:nvSpPr>
        <xdr:cNvPr id="28465" name="图片 2"/>
        <xdr:cNvSpPr>
          <a:spLocks noChangeAspect="1"/>
        </xdr:cNvSpPr>
      </xdr:nvSpPr>
      <xdr:spPr>
        <a:xfrm>
          <a:off x="4819650" y="181991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8466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8467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468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46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47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8471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8472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8473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8474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8475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8476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477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478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479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480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48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8482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483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8484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48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48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48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488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48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490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49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49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8493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49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49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49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49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49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49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50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50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50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50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0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8505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0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507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0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50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8510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8511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51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513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1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515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1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1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1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1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2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2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2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2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2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2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2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528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2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3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3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3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8533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53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53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3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8537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4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4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54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54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4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54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4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4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5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5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55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5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5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201930</xdr:rowOff>
    </xdr:to>
    <xdr:sp>
      <xdr:nvSpPr>
        <xdr:cNvPr id="28558" name="图片 2"/>
        <xdr:cNvSpPr>
          <a:spLocks noChangeAspect="1"/>
        </xdr:cNvSpPr>
      </xdr:nvSpPr>
      <xdr:spPr>
        <a:xfrm>
          <a:off x="1588770" y="181991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5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6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6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6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56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182880</xdr:rowOff>
    </xdr:to>
    <xdr:sp>
      <xdr:nvSpPr>
        <xdr:cNvPr id="28564" name="图片 2"/>
        <xdr:cNvSpPr>
          <a:spLocks noChangeAspect="1"/>
        </xdr:cNvSpPr>
      </xdr:nvSpPr>
      <xdr:spPr>
        <a:xfrm>
          <a:off x="1588770" y="1819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8565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254000</xdr:rowOff>
    </xdr:to>
    <xdr:sp>
      <xdr:nvSpPr>
        <xdr:cNvPr id="28566" name="图片 2"/>
        <xdr:cNvSpPr>
          <a:spLocks noChangeAspect="1"/>
        </xdr:cNvSpPr>
      </xdr:nvSpPr>
      <xdr:spPr>
        <a:xfrm>
          <a:off x="1588770" y="181991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6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56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56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193040</xdr:rowOff>
    </xdr:to>
    <xdr:sp>
      <xdr:nvSpPr>
        <xdr:cNvPr id="28570" name="图片 2"/>
        <xdr:cNvSpPr>
          <a:spLocks noChangeAspect="1"/>
        </xdr:cNvSpPr>
      </xdr:nvSpPr>
      <xdr:spPr>
        <a:xfrm>
          <a:off x="4819650" y="1819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193040</xdr:rowOff>
    </xdr:to>
    <xdr:sp>
      <xdr:nvSpPr>
        <xdr:cNvPr id="28571" name="图片 2"/>
        <xdr:cNvSpPr>
          <a:spLocks noChangeAspect="1"/>
        </xdr:cNvSpPr>
      </xdr:nvSpPr>
      <xdr:spPr>
        <a:xfrm>
          <a:off x="4819650" y="1819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57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57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57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57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57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57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57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8579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580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58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582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58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58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58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8586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8587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58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8589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9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9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9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9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9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9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59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8597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59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599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60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60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8602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8603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60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605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0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60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0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0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1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61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61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8613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1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1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1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1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1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61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2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62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2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2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2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62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626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2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2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2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3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3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8632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63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63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3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8636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3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4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4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4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643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64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4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64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4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4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4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5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651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6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65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65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201930</xdr:rowOff>
    </xdr:to>
    <xdr:sp>
      <xdr:nvSpPr>
        <xdr:cNvPr id="28657" name="图片 2"/>
        <xdr:cNvSpPr>
          <a:spLocks noChangeAspect="1"/>
        </xdr:cNvSpPr>
      </xdr:nvSpPr>
      <xdr:spPr>
        <a:xfrm>
          <a:off x="1588770" y="181991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5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5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6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6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66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182880</xdr:rowOff>
    </xdr:to>
    <xdr:sp>
      <xdr:nvSpPr>
        <xdr:cNvPr id="28663" name="图片 2"/>
        <xdr:cNvSpPr>
          <a:spLocks noChangeAspect="1"/>
        </xdr:cNvSpPr>
      </xdr:nvSpPr>
      <xdr:spPr>
        <a:xfrm>
          <a:off x="1588770" y="1819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664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66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6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6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6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66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8670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254000</xdr:rowOff>
    </xdr:to>
    <xdr:sp>
      <xdr:nvSpPr>
        <xdr:cNvPr id="28671" name="图片 2"/>
        <xdr:cNvSpPr>
          <a:spLocks noChangeAspect="1"/>
        </xdr:cNvSpPr>
      </xdr:nvSpPr>
      <xdr:spPr>
        <a:xfrm>
          <a:off x="1588770" y="181991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67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67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7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7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7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7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7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68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193040</xdr:rowOff>
    </xdr:to>
    <xdr:sp>
      <xdr:nvSpPr>
        <xdr:cNvPr id="28681" name="图片 2"/>
        <xdr:cNvSpPr>
          <a:spLocks noChangeAspect="1"/>
        </xdr:cNvSpPr>
      </xdr:nvSpPr>
      <xdr:spPr>
        <a:xfrm>
          <a:off x="4819650" y="1819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193040</xdr:rowOff>
    </xdr:to>
    <xdr:sp>
      <xdr:nvSpPr>
        <xdr:cNvPr id="28682" name="图片 2"/>
        <xdr:cNvSpPr>
          <a:spLocks noChangeAspect="1"/>
        </xdr:cNvSpPr>
      </xdr:nvSpPr>
      <xdr:spPr>
        <a:xfrm>
          <a:off x="4819650" y="1819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68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68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685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68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68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68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68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69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691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69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69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69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8695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69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8697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69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869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8700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70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70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70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70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70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70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8707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8708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70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710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8711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1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1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1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1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1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1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1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71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720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183515</xdr:rowOff>
    </xdr:to>
    <xdr:sp>
      <xdr:nvSpPr>
        <xdr:cNvPr id="28721" name="图片 2"/>
        <xdr:cNvSpPr>
          <a:spLocks noChangeAspect="1"/>
        </xdr:cNvSpPr>
      </xdr:nvSpPr>
      <xdr:spPr>
        <a:xfrm>
          <a:off x="1588770" y="181991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8722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8723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72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8725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72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8727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2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72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3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3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3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3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8734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3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3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3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3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3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741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8746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4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5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8751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5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5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5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75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75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8757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758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759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760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761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76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6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8764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6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6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876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8768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876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770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77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77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77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8774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237490</xdr:rowOff>
    </xdr:to>
    <xdr:sp>
      <xdr:nvSpPr>
        <xdr:cNvPr id="28775" name="图片 2"/>
        <xdr:cNvSpPr>
          <a:spLocks noChangeAspect="1"/>
        </xdr:cNvSpPr>
      </xdr:nvSpPr>
      <xdr:spPr>
        <a:xfrm>
          <a:off x="1588770" y="1819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76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8777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77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8779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80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81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8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8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8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8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8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8787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8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8789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9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79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8792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8793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9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79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79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79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79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79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0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80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0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0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8804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0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0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0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0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80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881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81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81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81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881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1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881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1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881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1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82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8821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8822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82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882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2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82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2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2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2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3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3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3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3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3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3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3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3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3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83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4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4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4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4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884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84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84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4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8848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4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5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5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5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5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5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85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885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885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6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6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6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886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6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6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886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6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86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8869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7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7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7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7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887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8875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28876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8877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87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8879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880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8881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8882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88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88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88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88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88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88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888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8890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89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889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89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89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89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889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8897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8898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889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8900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0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0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0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0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0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0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0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8908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90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326390</xdr:rowOff>
    </xdr:to>
    <xdr:sp>
      <xdr:nvSpPr>
        <xdr:cNvPr id="28910" name="图片 2"/>
        <xdr:cNvSpPr>
          <a:spLocks noChangeAspect="1"/>
        </xdr:cNvSpPr>
      </xdr:nvSpPr>
      <xdr:spPr>
        <a:xfrm>
          <a:off x="1588770" y="1819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8911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91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8913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891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8915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91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91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918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919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920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8921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892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8923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8924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892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8926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8927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320675</xdr:rowOff>
    </xdr:to>
    <xdr:sp>
      <xdr:nvSpPr>
        <xdr:cNvPr id="28928" name="图片 1"/>
        <xdr:cNvSpPr>
          <a:spLocks noChangeAspect="1"/>
        </xdr:cNvSpPr>
      </xdr:nvSpPr>
      <xdr:spPr>
        <a:xfrm>
          <a:off x="1617980" y="1819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8929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930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931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8932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933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934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893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8936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8937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8938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939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8940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320675</xdr:rowOff>
    </xdr:to>
    <xdr:sp>
      <xdr:nvSpPr>
        <xdr:cNvPr id="28941" name="图片 1"/>
        <xdr:cNvSpPr>
          <a:spLocks noChangeAspect="1"/>
        </xdr:cNvSpPr>
      </xdr:nvSpPr>
      <xdr:spPr>
        <a:xfrm>
          <a:off x="1617980" y="1819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322580</xdr:rowOff>
    </xdr:to>
    <xdr:sp>
      <xdr:nvSpPr>
        <xdr:cNvPr id="28942" name="图片 2"/>
        <xdr:cNvSpPr>
          <a:spLocks noChangeAspect="1"/>
        </xdr:cNvSpPr>
      </xdr:nvSpPr>
      <xdr:spPr>
        <a:xfrm>
          <a:off x="1590040" y="1819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8943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8944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8945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8946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947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948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8949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8950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951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952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8953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954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955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5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8957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8958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5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6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6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6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6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6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96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96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96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968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8969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8970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8971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7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8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8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8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8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8984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8985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8986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8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8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8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899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8991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8992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8993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8994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8995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8996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8997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8998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322580</xdr:rowOff>
    </xdr:to>
    <xdr:sp>
      <xdr:nvSpPr>
        <xdr:cNvPr id="28999" name="图片 2"/>
        <xdr:cNvSpPr>
          <a:spLocks noChangeAspect="1"/>
        </xdr:cNvSpPr>
      </xdr:nvSpPr>
      <xdr:spPr>
        <a:xfrm>
          <a:off x="4819650" y="1819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9000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9001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00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003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004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9005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9006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900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9008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9009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9010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01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012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013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014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015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9016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17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9018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01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02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021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022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024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2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2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902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2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2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3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3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03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03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03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03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03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03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3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9039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4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04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4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04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9044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9045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04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047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4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049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5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5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5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5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5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5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5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5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5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5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6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6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06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6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6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6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6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906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06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06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7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907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7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7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7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7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07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07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07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08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08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08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9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09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9092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9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9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9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9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09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9098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9099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9100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0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102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103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104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105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10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10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10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10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110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111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11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9113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114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11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11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11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11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11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9120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9121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122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9123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2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2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2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2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2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2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3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9131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13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133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13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13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9136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9137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13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139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4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14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4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4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4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14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14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9147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4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4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5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5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5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15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15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5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5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15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16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16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16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16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16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6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9166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16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16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9170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7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7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7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7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17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177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17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7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18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8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8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8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8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185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8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8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18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18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19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9191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9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9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9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9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19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9197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198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19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20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20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20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20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9204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9205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0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207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208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0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1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1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1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1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1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215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216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21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218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21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22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22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222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22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22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22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22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22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22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9229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23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9231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232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23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9234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23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23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23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23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23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24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9241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9242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24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24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9245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4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4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4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4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5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5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5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25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25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326390</xdr:rowOff>
    </xdr:to>
    <xdr:sp>
      <xdr:nvSpPr>
        <xdr:cNvPr id="29255" name="图片 2"/>
        <xdr:cNvSpPr>
          <a:spLocks noChangeAspect="1"/>
        </xdr:cNvSpPr>
      </xdr:nvSpPr>
      <xdr:spPr>
        <a:xfrm>
          <a:off x="1588770" y="1819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925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9257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258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9259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26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9261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6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263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6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6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6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6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9268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6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7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7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27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7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27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7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7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7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7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9280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8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8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8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8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28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8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8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8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28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29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9291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292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293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294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295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29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9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9298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29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30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30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9302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9303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30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30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30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30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9308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237490</xdr:rowOff>
    </xdr:to>
    <xdr:sp>
      <xdr:nvSpPr>
        <xdr:cNvPr id="29309" name="图片 2"/>
        <xdr:cNvSpPr>
          <a:spLocks noChangeAspect="1"/>
        </xdr:cNvSpPr>
      </xdr:nvSpPr>
      <xdr:spPr>
        <a:xfrm>
          <a:off x="1588770" y="1819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10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9311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1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9313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14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15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1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1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1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1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2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32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2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9323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2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32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9326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9327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2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2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33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33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332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333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3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335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3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3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9338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3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4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4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4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34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344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34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34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34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34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4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9350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5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352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5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354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9355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9356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35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35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5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360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6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6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6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6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6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6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6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6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6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7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37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7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37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7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7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7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37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9378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379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380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8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9382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8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8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8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38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38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390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9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39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9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9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9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9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397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9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39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0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40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40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9403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0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0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0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0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0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9409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29410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9411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1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413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414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415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416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41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41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41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420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421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42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42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9424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425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42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42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42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42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43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9431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9432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433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9434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3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3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3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3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3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4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4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9442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44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444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44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44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9447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9448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44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450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5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452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45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4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9458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5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6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6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6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6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46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6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46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6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6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6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47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471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47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47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47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47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47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9477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47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47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8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9481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8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8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8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8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48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488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489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491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496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49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50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50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9502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50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50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50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50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50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9508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50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51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51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51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51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51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29515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9516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518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519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2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2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2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2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2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2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526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527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52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9529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53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53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532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53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53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53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53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53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53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53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9540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54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9542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54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544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9545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546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547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548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549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550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55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9552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9553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554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555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9556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5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5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5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6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6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6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6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56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565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326390</xdr:rowOff>
    </xdr:to>
    <xdr:sp>
      <xdr:nvSpPr>
        <xdr:cNvPr id="29566" name="图片 2"/>
        <xdr:cNvSpPr>
          <a:spLocks noChangeAspect="1"/>
        </xdr:cNvSpPr>
      </xdr:nvSpPr>
      <xdr:spPr>
        <a:xfrm>
          <a:off x="1588770" y="1819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9567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9568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56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9570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571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9572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7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574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7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7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7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7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9579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8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8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8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8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58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8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586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8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8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8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9591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29596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59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60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60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68580</xdr:rowOff>
    </xdr:to>
    <xdr:sp>
      <xdr:nvSpPr>
        <xdr:cNvPr id="29602" name="图片 2"/>
        <xdr:cNvSpPr>
          <a:spLocks noChangeAspect="1"/>
        </xdr:cNvSpPr>
      </xdr:nvSpPr>
      <xdr:spPr>
        <a:xfrm>
          <a:off x="1588770" y="181991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603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604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605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606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60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60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9609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61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61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61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9613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9614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1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1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17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18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29619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142240</xdr:rowOff>
    </xdr:to>
    <xdr:sp>
      <xdr:nvSpPr>
        <xdr:cNvPr id="29620" name="图片 2"/>
        <xdr:cNvSpPr>
          <a:spLocks noChangeAspect="1"/>
        </xdr:cNvSpPr>
      </xdr:nvSpPr>
      <xdr:spPr>
        <a:xfrm>
          <a:off x="1588770" y="181991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621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9622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44</xdr:row>
      <xdr:rowOff>0</xdr:rowOff>
    </xdr:from>
    <xdr:to>
      <xdr:col>2</xdr:col>
      <xdr:colOff>981075</xdr:colOff>
      <xdr:row>45</xdr:row>
      <xdr:rowOff>166370</xdr:rowOff>
    </xdr:to>
    <xdr:sp>
      <xdr:nvSpPr>
        <xdr:cNvPr id="29623" name="图片 1"/>
        <xdr:cNvSpPr>
          <a:spLocks noChangeAspect="1"/>
        </xdr:cNvSpPr>
      </xdr:nvSpPr>
      <xdr:spPr>
        <a:xfrm>
          <a:off x="197040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29624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320675</xdr:rowOff>
    </xdr:to>
    <xdr:sp>
      <xdr:nvSpPr>
        <xdr:cNvPr id="29625" name="图片 1"/>
        <xdr:cNvSpPr>
          <a:spLocks noChangeAspect="1"/>
        </xdr:cNvSpPr>
      </xdr:nvSpPr>
      <xdr:spPr>
        <a:xfrm>
          <a:off x="1617980" y="1819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9626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9627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9628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9629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9630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9631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63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9633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9634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631825</xdr:colOff>
      <xdr:row>45</xdr:row>
      <xdr:rowOff>176530</xdr:rowOff>
    </xdr:to>
    <xdr:sp>
      <xdr:nvSpPr>
        <xdr:cNvPr id="29635" name="图片 1"/>
        <xdr:cNvSpPr>
          <a:spLocks noChangeAspect="1"/>
        </xdr:cNvSpPr>
      </xdr:nvSpPr>
      <xdr:spPr>
        <a:xfrm>
          <a:off x="4847590" y="1819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9636" name="图片 1"/>
        <xdr:cNvSpPr>
          <a:spLocks noChangeAspect="1"/>
        </xdr:cNvSpPr>
      </xdr:nvSpPr>
      <xdr:spPr>
        <a:xfrm>
          <a:off x="1980565" y="1819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73660</xdr:rowOff>
    </xdr:to>
    <xdr:sp>
      <xdr:nvSpPr>
        <xdr:cNvPr id="29637" name="图片 1"/>
        <xdr:cNvSpPr>
          <a:spLocks noChangeAspect="1"/>
        </xdr:cNvSpPr>
      </xdr:nvSpPr>
      <xdr:spPr>
        <a:xfrm>
          <a:off x="1617980" y="1819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320675</xdr:rowOff>
    </xdr:to>
    <xdr:sp>
      <xdr:nvSpPr>
        <xdr:cNvPr id="29638" name="图片 1"/>
        <xdr:cNvSpPr>
          <a:spLocks noChangeAspect="1"/>
        </xdr:cNvSpPr>
      </xdr:nvSpPr>
      <xdr:spPr>
        <a:xfrm>
          <a:off x="1617980" y="1819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322580</xdr:rowOff>
    </xdr:to>
    <xdr:sp>
      <xdr:nvSpPr>
        <xdr:cNvPr id="29639" name="图片 2"/>
        <xdr:cNvSpPr>
          <a:spLocks noChangeAspect="1"/>
        </xdr:cNvSpPr>
      </xdr:nvSpPr>
      <xdr:spPr>
        <a:xfrm>
          <a:off x="1590040" y="1819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168275</xdr:rowOff>
    </xdr:to>
    <xdr:sp>
      <xdr:nvSpPr>
        <xdr:cNvPr id="29640" name="图片 2"/>
        <xdr:cNvSpPr>
          <a:spLocks noChangeAspect="1"/>
        </xdr:cNvSpPr>
      </xdr:nvSpPr>
      <xdr:spPr>
        <a:xfrm>
          <a:off x="1590040" y="1819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64770</xdr:rowOff>
    </xdr:to>
    <xdr:sp>
      <xdr:nvSpPr>
        <xdr:cNvPr id="29641" name="图片 1"/>
        <xdr:cNvSpPr>
          <a:spLocks noChangeAspect="1"/>
        </xdr:cNvSpPr>
      </xdr:nvSpPr>
      <xdr:spPr>
        <a:xfrm>
          <a:off x="1944370" y="1819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66040</xdr:rowOff>
    </xdr:to>
    <xdr:sp>
      <xdr:nvSpPr>
        <xdr:cNvPr id="29642" name="图片 1"/>
        <xdr:cNvSpPr>
          <a:spLocks noChangeAspect="1"/>
        </xdr:cNvSpPr>
      </xdr:nvSpPr>
      <xdr:spPr>
        <a:xfrm>
          <a:off x="1944370" y="1819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168275</xdr:rowOff>
    </xdr:to>
    <xdr:sp>
      <xdr:nvSpPr>
        <xdr:cNvPr id="29643" name="图片 1"/>
        <xdr:cNvSpPr>
          <a:spLocks noChangeAspect="1"/>
        </xdr:cNvSpPr>
      </xdr:nvSpPr>
      <xdr:spPr>
        <a:xfrm>
          <a:off x="1944370" y="1819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9644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9645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167005</xdr:rowOff>
    </xdr:to>
    <xdr:sp>
      <xdr:nvSpPr>
        <xdr:cNvPr id="29646" name="图片 1"/>
        <xdr:cNvSpPr>
          <a:spLocks noChangeAspect="1"/>
        </xdr:cNvSpPr>
      </xdr:nvSpPr>
      <xdr:spPr>
        <a:xfrm>
          <a:off x="1944370" y="1819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169545</xdr:rowOff>
    </xdr:to>
    <xdr:sp>
      <xdr:nvSpPr>
        <xdr:cNvPr id="29647" name="图片 1"/>
        <xdr:cNvSpPr>
          <a:spLocks noChangeAspect="1"/>
        </xdr:cNvSpPr>
      </xdr:nvSpPr>
      <xdr:spPr>
        <a:xfrm>
          <a:off x="1944370" y="1819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9648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9649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29650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9651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9652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5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169545</xdr:rowOff>
    </xdr:to>
    <xdr:sp>
      <xdr:nvSpPr>
        <xdr:cNvPr id="29654" name="图片 1"/>
        <xdr:cNvSpPr>
          <a:spLocks noChangeAspect="1"/>
        </xdr:cNvSpPr>
      </xdr:nvSpPr>
      <xdr:spPr>
        <a:xfrm>
          <a:off x="1980565" y="1819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64770</xdr:rowOff>
    </xdr:to>
    <xdr:sp>
      <xdr:nvSpPr>
        <xdr:cNvPr id="29655" name="图片 1"/>
        <xdr:cNvSpPr>
          <a:spLocks noChangeAspect="1"/>
        </xdr:cNvSpPr>
      </xdr:nvSpPr>
      <xdr:spPr>
        <a:xfrm>
          <a:off x="1980565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5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5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5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5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6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6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6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6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6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65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29666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54610</xdr:rowOff>
    </xdr:to>
    <xdr:sp>
      <xdr:nvSpPr>
        <xdr:cNvPr id="29667" name="图片 1"/>
        <xdr:cNvSpPr>
          <a:spLocks noChangeAspect="1"/>
        </xdr:cNvSpPr>
      </xdr:nvSpPr>
      <xdr:spPr>
        <a:xfrm>
          <a:off x="1980565" y="1819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591185</xdr:colOff>
      <xdr:row>45</xdr:row>
      <xdr:rowOff>66675</xdr:rowOff>
    </xdr:to>
    <xdr:sp>
      <xdr:nvSpPr>
        <xdr:cNvPr id="29668" name="图片 2"/>
        <xdr:cNvSpPr>
          <a:spLocks noChangeAspect="1"/>
        </xdr:cNvSpPr>
      </xdr:nvSpPr>
      <xdr:spPr>
        <a:xfrm>
          <a:off x="1590040" y="1819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6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8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7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80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167640</xdr:rowOff>
    </xdr:to>
    <xdr:sp>
      <xdr:nvSpPr>
        <xdr:cNvPr id="29681" name="图片 1"/>
        <xdr:cNvSpPr>
          <a:spLocks noChangeAspect="1"/>
        </xdr:cNvSpPr>
      </xdr:nvSpPr>
      <xdr:spPr>
        <a:xfrm>
          <a:off x="1980565" y="1819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44</xdr:row>
      <xdr:rowOff>0</xdr:rowOff>
    </xdr:from>
    <xdr:to>
      <xdr:col>2</xdr:col>
      <xdr:colOff>599440</xdr:colOff>
      <xdr:row>45</xdr:row>
      <xdr:rowOff>146050</xdr:rowOff>
    </xdr:to>
    <xdr:sp>
      <xdr:nvSpPr>
        <xdr:cNvPr id="29682" name="图片 2"/>
        <xdr:cNvSpPr>
          <a:spLocks noChangeAspect="1"/>
        </xdr:cNvSpPr>
      </xdr:nvSpPr>
      <xdr:spPr>
        <a:xfrm>
          <a:off x="1590040" y="1819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607695</xdr:colOff>
      <xdr:row>45</xdr:row>
      <xdr:rowOff>178435</xdr:rowOff>
    </xdr:to>
    <xdr:sp>
      <xdr:nvSpPr>
        <xdr:cNvPr id="29683" name="图片 1"/>
        <xdr:cNvSpPr>
          <a:spLocks noChangeAspect="1"/>
        </xdr:cNvSpPr>
      </xdr:nvSpPr>
      <xdr:spPr>
        <a:xfrm>
          <a:off x="1617980" y="1819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8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8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8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2968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44</xdr:row>
      <xdr:rowOff>0</xdr:rowOff>
    </xdr:from>
    <xdr:to>
      <xdr:col>2</xdr:col>
      <xdr:colOff>591185</xdr:colOff>
      <xdr:row>45</xdr:row>
      <xdr:rowOff>73025</xdr:rowOff>
    </xdr:to>
    <xdr:sp>
      <xdr:nvSpPr>
        <xdr:cNvPr id="29688" name="图片 1"/>
        <xdr:cNvSpPr>
          <a:spLocks noChangeAspect="1"/>
        </xdr:cNvSpPr>
      </xdr:nvSpPr>
      <xdr:spPr>
        <a:xfrm>
          <a:off x="1617980" y="1819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44</xdr:row>
      <xdr:rowOff>0</xdr:rowOff>
    </xdr:from>
    <xdr:to>
      <xdr:col>2</xdr:col>
      <xdr:colOff>571500</xdr:colOff>
      <xdr:row>45</xdr:row>
      <xdr:rowOff>73025</xdr:rowOff>
    </xdr:to>
    <xdr:sp>
      <xdr:nvSpPr>
        <xdr:cNvPr id="29689" name="图片 1"/>
        <xdr:cNvSpPr>
          <a:spLocks noChangeAspect="1"/>
        </xdr:cNvSpPr>
      </xdr:nvSpPr>
      <xdr:spPr>
        <a:xfrm>
          <a:off x="1601470" y="1819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9690" name="图片 1"/>
        <xdr:cNvSpPr>
          <a:spLocks noChangeAspect="1"/>
        </xdr:cNvSpPr>
      </xdr:nvSpPr>
      <xdr:spPr>
        <a:xfrm>
          <a:off x="1980565" y="1819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44</xdr:row>
      <xdr:rowOff>0</xdr:rowOff>
    </xdr:from>
    <xdr:to>
      <xdr:col>2</xdr:col>
      <xdr:colOff>1095375</xdr:colOff>
      <xdr:row>45</xdr:row>
      <xdr:rowOff>63500</xdr:rowOff>
    </xdr:to>
    <xdr:sp>
      <xdr:nvSpPr>
        <xdr:cNvPr id="29691" name="图片 1"/>
        <xdr:cNvSpPr>
          <a:spLocks noChangeAspect="1"/>
        </xdr:cNvSpPr>
      </xdr:nvSpPr>
      <xdr:spPr>
        <a:xfrm>
          <a:off x="1944370" y="1819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29692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64770</xdr:rowOff>
    </xdr:to>
    <xdr:sp>
      <xdr:nvSpPr>
        <xdr:cNvPr id="29693" name="图片 2"/>
        <xdr:cNvSpPr>
          <a:spLocks noChangeAspect="1"/>
        </xdr:cNvSpPr>
      </xdr:nvSpPr>
      <xdr:spPr>
        <a:xfrm>
          <a:off x="4819650" y="1819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73660</xdr:rowOff>
    </xdr:to>
    <xdr:sp>
      <xdr:nvSpPr>
        <xdr:cNvPr id="29694" name="图片 1"/>
        <xdr:cNvSpPr>
          <a:spLocks noChangeAspect="1"/>
        </xdr:cNvSpPr>
      </xdr:nvSpPr>
      <xdr:spPr>
        <a:xfrm>
          <a:off x="4847590" y="1819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179705</xdr:rowOff>
    </xdr:to>
    <xdr:sp>
      <xdr:nvSpPr>
        <xdr:cNvPr id="29695" name="图片 1"/>
        <xdr:cNvSpPr>
          <a:spLocks noChangeAspect="1"/>
        </xdr:cNvSpPr>
      </xdr:nvSpPr>
      <xdr:spPr>
        <a:xfrm>
          <a:off x="4847590" y="1819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322580</xdr:rowOff>
    </xdr:to>
    <xdr:sp>
      <xdr:nvSpPr>
        <xdr:cNvPr id="29696" name="图片 2"/>
        <xdr:cNvSpPr>
          <a:spLocks noChangeAspect="1"/>
        </xdr:cNvSpPr>
      </xdr:nvSpPr>
      <xdr:spPr>
        <a:xfrm>
          <a:off x="4819650" y="1819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9697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177800</xdr:rowOff>
    </xdr:to>
    <xdr:sp>
      <xdr:nvSpPr>
        <xdr:cNvPr id="29698" name="图片 1"/>
        <xdr:cNvSpPr>
          <a:spLocks noChangeAspect="1"/>
        </xdr:cNvSpPr>
      </xdr:nvSpPr>
      <xdr:spPr>
        <a:xfrm>
          <a:off x="4847590" y="1819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699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700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701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64770</xdr:rowOff>
    </xdr:to>
    <xdr:sp>
      <xdr:nvSpPr>
        <xdr:cNvPr id="29702" name="图片 2"/>
        <xdr:cNvSpPr>
          <a:spLocks noChangeAspect="1"/>
        </xdr:cNvSpPr>
      </xdr:nvSpPr>
      <xdr:spPr>
        <a:xfrm>
          <a:off x="4819650" y="1819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>
      <xdr:nvSpPr>
        <xdr:cNvPr id="29703" name="图片 1"/>
        <xdr:cNvSpPr>
          <a:spLocks noChangeAspect="1"/>
        </xdr:cNvSpPr>
      </xdr:nvSpPr>
      <xdr:spPr>
        <a:xfrm>
          <a:off x="4524375" y="1819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9704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168275</xdr:rowOff>
    </xdr:to>
    <xdr:sp>
      <xdr:nvSpPr>
        <xdr:cNvPr id="29705" name="图片 2"/>
        <xdr:cNvSpPr>
          <a:spLocks noChangeAspect="1"/>
        </xdr:cNvSpPr>
      </xdr:nvSpPr>
      <xdr:spPr>
        <a:xfrm>
          <a:off x="4819650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9706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178435</xdr:rowOff>
    </xdr:to>
    <xdr:sp>
      <xdr:nvSpPr>
        <xdr:cNvPr id="29707" name="图片 1"/>
        <xdr:cNvSpPr>
          <a:spLocks noChangeAspect="1"/>
        </xdr:cNvSpPr>
      </xdr:nvSpPr>
      <xdr:spPr>
        <a:xfrm>
          <a:off x="4847590" y="1819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708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709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29710" name="图片 1"/>
        <xdr:cNvSpPr>
          <a:spLocks noChangeAspect="1"/>
        </xdr:cNvSpPr>
      </xdr:nvSpPr>
      <xdr:spPr>
        <a:xfrm>
          <a:off x="4857115" y="1819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711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601345</xdr:colOff>
      <xdr:row>45</xdr:row>
      <xdr:rowOff>66675</xdr:rowOff>
    </xdr:to>
    <xdr:sp>
      <xdr:nvSpPr>
        <xdr:cNvPr id="29712" name="图片 2"/>
        <xdr:cNvSpPr>
          <a:spLocks noChangeAspect="1"/>
        </xdr:cNvSpPr>
      </xdr:nvSpPr>
      <xdr:spPr>
        <a:xfrm>
          <a:off x="4819650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553085</xdr:colOff>
      <xdr:row>45</xdr:row>
      <xdr:rowOff>63500</xdr:rowOff>
    </xdr:to>
    <xdr:sp>
      <xdr:nvSpPr>
        <xdr:cNvPr id="29713" name="图片 2"/>
        <xdr:cNvSpPr>
          <a:spLocks noChangeAspect="1"/>
        </xdr:cNvSpPr>
      </xdr:nvSpPr>
      <xdr:spPr>
        <a:xfrm>
          <a:off x="4819650" y="1819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14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29715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716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71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718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71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2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721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2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2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9724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2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2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2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2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729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730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73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732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733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73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35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9736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3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738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3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740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9741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9742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743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744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4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746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4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4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4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5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5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5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5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5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5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5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75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6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6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6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6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9764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765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766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6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9768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7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7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7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7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77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776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7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77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7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8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8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8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783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8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8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78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8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78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9789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9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9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9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9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79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9795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9796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9797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79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799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800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801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802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80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804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805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806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807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808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80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9810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811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81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81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81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81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81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9817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9818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819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9820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2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2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2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2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2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2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2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9828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82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830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831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83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29833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29834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83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29836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3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838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3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4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4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842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84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29844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4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4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4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4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4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85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5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85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5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5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5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856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857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85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85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86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861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6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29863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86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86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6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29867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6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7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7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72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87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874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29875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7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29877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7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79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8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8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29882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8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8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2988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88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88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29888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8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9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91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9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2989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29894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895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29896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89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89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899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29900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177800</xdr:rowOff>
    </xdr:to>
    <xdr:sp>
      <xdr:nvSpPr>
        <xdr:cNvPr id="29901" name="图片 1"/>
        <xdr:cNvSpPr>
          <a:spLocks noChangeAspect="1"/>
        </xdr:cNvSpPr>
      </xdr:nvSpPr>
      <xdr:spPr>
        <a:xfrm>
          <a:off x="1981200" y="1819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29902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0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29904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905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0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0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0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0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1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11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912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29913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914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915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91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91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918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919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920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921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92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923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924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29925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29926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92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29928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929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29930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29931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932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29933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93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935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936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29937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29938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29939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940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29941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29942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4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4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4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4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47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48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49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2995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29951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326390</xdr:rowOff>
    </xdr:to>
    <xdr:sp>
      <xdr:nvSpPr>
        <xdr:cNvPr id="29952" name="图片 2"/>
        <xdr:cNvSpPr>
          <a:spLocks noChangeAspect="1"/>
        </xdr:cNvSpPr>
      </xdr:nvSpPr>
      <xdr:spPr>
        <a:xfrm>
          <a:off x="1588770" y="1819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167640</xdr:rowOff>
    </xdr:to>
    <xdr:sp>
      <xdr:nvSpPr>
        <xdr:cNvPr id="29953" name="图片 2"/>
        <xdr:cNvSpPr>
          <a:spLocks noChangeAspect="1"/>
        </xdr:cNvSpPr>
      </xdr:nvSpPr>
      <xdr:spPr>
        <a:xfrm>
          <a:off x="1588770" y="1819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29954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955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168275</xdr:rowOff>
    </xdr:to>
    <xdr:sp>
      <xdr:nvSpPr>
        <xdr:cNvPr id="29956" name="图片 2"/>
        <xdr:cNvSpPr>
          <a:spLocks noChangeAspect="1"/>
        </xdr:cNvSpPr>
      </xdr:nvSpPr>
      <xdr:spPr>
        <a:xfrm>
          <a:off x="4819650" y="1819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29957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174625</xdr:rowOff>
    </xdr:to>
    <xdr:sp>
      <xdr:nvSpPr>
        <xdr:cNvPr id="29958" name="图片 1"/>
        <xdr:cNvSpPr>
          <a:spLocks noChangeAspect="1"/>
        </xdr:cNvSpPr>
      </xdr:nvSpPr>
      <xdr:spPr>
        <a:xfrm>
          <a:off x="4846320" y="1819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5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960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6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6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6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6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9965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6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6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6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2997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7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97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7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7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7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7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29977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7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7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8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8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29982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8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8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8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98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98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29988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989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990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991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165100</xdr:rowOff>
    </xdr:to>
    <xdr:sp>
      <xdr:nvSpPr>
        <xdr:cNvPr id="29992" name="图片 1"/>
        <xdr:cNvSpPr>
          <a:spLocks noChangeAspect="1"/>
        </xdr:cNvSpPr>
      </xdr:nvSpPr>
      <xdr:spPr>
        <a:xfrm>
          <a:off x="1980565" y="1819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29993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9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29995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9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9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2999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2999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30000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00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00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00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004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30005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237490</xdr:rowOff>
    </xdr:to>
    <xdr:sp>
      <xdr:nvSpPr>
        <xdr:cNvPr id="30006" name="图片 2"/>
        <xdr:cNvSpPr>
          <a:spLocks noChangeAspect="1"/>
        </xdr:cNvSpPr>
      </xdr:nvSpPr>
      <xdr:spPr>
        <a:xfrm>
          <a:off x="1588770" y="1819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07" name="图片 2"/>
        <xdr:cNvSpPr>
          <a:spLocks noChangeAspect="1"/>
        </xdr:cNvSpPr>
      </xdr:nvSpPr>
      <xdr:spPr>
        <a:xfrm>
          <a:off x="4821555" y="1819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30008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0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44</xdr:row>
      <xdr:rowOff>0</xdr:rowOff>
    </xdr:from>
    <xdr:to>
      <xdr:col>3</xdr:col>
      <xdr:colOff>890905</xdr:colOff>
      <xdr:row>45</xdr:row>
      <xdr:rowOff>165100</xdr:rowOff>
    </xdr:to>
    <xdr:sp>
      <xdr:nvSpPr>
        <xdr:cNvPr id="30010" name="图片 2"/>
        <xdr:cNvSpPr>
          <a:spLocks noChangeAspect="1"/>
        </xdr:cNvSpPr>
      </xdr:nvSpPr>
      <xdr:spPr>
        <a:xfrm>
          <a:off x="4821555" y="1819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11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12" name="图片 2"/>
        <xdr:cNvSpPr>
          <a:spLocks noChangeAspect="1"/>
        </xdr:cNvSpPr>
      </xdr:nvSpPr>
      <xdr:spPr>
        <a:xfrm>
          <a:off x="4819015" y="1819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13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14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15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16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17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637540</xdr:colOff>
      <xdr:row>45</xdr:row>
      <xdr:rowOff>73025</xdr:rowOff>
    </xdr:to>
    <xdr:sp>
      <xdr:nvSpPr>
        <xdr:cNvPr id="30018" name="图片 1"/>
        <xdr:cNvSpPr>
          <a:spLocks noChangeAspect="1"/>
        </xdr:cNvSpPr>
      </xdr:nvSpPr>
      <xdr:spPr>
        <a:xfrm>
          <a:off x="4847590" y="1819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19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44</xdr:row>
      <xdr:rowOff>0</xdr:rowOff>
    </xdr:from>
    <xdr:to>
      <xdr:col>2</xdr:col>
      <xdr:colOff>607695</xdr:colOff>
      <xdr:row>45</xdr:row>
      <xdr:rowOff>40005</xdr:rowOff>
    </xdr:to>
    <xdr:sp>
      <xdr:nvSpPr>
        <xdr:cNvPr id="30020" name="图片 2"/>
        <xdr:cNvSpPr>
          <a:spLocks noChangeAspect="1"/>
        </xdr:cNvSpPr>
      </xdr:nvSpPr>
      <xdr:spPr>
        <a:xfrm>
          <a:off x="1598295" y="1819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21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66675</xdr:rowOff>
    </xdr:to>
    <xdr:sp>
      <xdr:nvSpPr>
        <xdr:cNvPr id="30022" name="图片 1"/>
        <xdr:cNvSpPr>
          <a:spLocks noChangeAspect="1"/>
        </xdr:cNvSpPr>
      </xdr:nvSpPr>
      <xdr:spPr>
        <a:xfrm>
          <a:off x="1980565" y="1819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44</xdr:row>
      <xdr:rowOff>0</xdr:rowOff>
    </xdr:from>
    <xdr:to>
      <xdr:col>2</xdr:col>
      <xdr:colOff>923925</xdr:colOff>
      <xdr:row>45</xdr:row>
      <xdr:rowOff>59690</xdr:rowOff>
    </xdr:to>
    <xdr:sp>
      <xdr:nvSpPr>
        <xdr:cNvPr id="30023" name="图片 1"/>
        <xdr:cNvSpPr>
          <a:spLocks noChangeAspect="1"/>
        </xdr:cNvSpPr>
      </xdr:nvSpPr>
      <xdr:spPr>
        <a:xfrm>
          <a:off x="1952625" y="1819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166370</xdr:rowOff>
    </xdr:to>
    <xdr:sp>
      <xdr:nvSpPr>
        <xdr:cNvPr id="30024" name="图片 1"/>
        <xdr:cNvSpPr>
          <a:spLocks noChangeAspect="1"/>
        </xdr:cNvSpPr>
      </xdr:nvSpPr>
      <xdr:spPr>
        <a:xfrm>
          <a:off x="1980565" y="1819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2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2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30027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62865</xdr:rowOff>
    </xdr:to>
    <xdr:sp>
      <xdr:nvSpPr>
        <xdr:cNvPr id="30028" name="图片 1"/>
        <xdr:cNvSpPr>
          <a:spLocks noChangeAspect="1"/>
        </xdr:cNvSpPr>
      </xdr:nvSpPr>
      <xdr:spPr>
        <a:xfrm>
          <a:off x="4846320" y="1819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30029" name="图片 2"/>
        <xdr:cNvSpPr>
          <a:spLocks noChangeAspect="1"/>
        </xdr:cNvSpPr>
      </xdr:nvSpPr>
      <xdr:spPr>
        <a:xfrm>
          <a:off x="4819015" y="1819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152400</xdr:rowOff>
    </xdr:from>
    <xdr:to>
      <xdr:col>2</xdr:col>
      <xdr:colOff>595630</xdr:colOff>
      <xdr:row>45</xdr:row>
      <xdr:rowOff>317500</xdr:rowOff>
    </xdr:to>
    <xdr:sp>
      <xdr:nvSpPr>
        <xdr:cNvPr id="30030" name="图片 2"/>
        <xdr:cNvSpPr>
          <a:spLocks noChangeAspect="1"/>
        </xdr:cNvSpPr>
      </xdr:nvSpPr>
      <xdr:spPr>
        <a:xfrm>
          <a:off x="1588770" y="18351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87630</xdr:rowOff>
    </xdr:to>
    <xdr:sp>
      <xdr:nvSpPr>
        <xdr:cNvPr id="30031" name="图片 2"/>
        <xdr:cNvSpPr>
          <a:spLocks noChangeAspect="1"/>
        </xdr:cNvSpPr>
      </xdr:nvSpPr>
      <xdr:spPr>
        <a:xfrm>
          <a:off x="1588770" y="1819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68580</xdr:rowOff>
    </xdr:to>
    <xdr:sp>
      <xdr:nvSpPr>
        <xdr:cNvPr id="30032" name="图片 2"/>
        <xdr:cNvSpPr>
          <a:spLocks noChangeAspect="1"/>
        </xdr:cNvSpPr>
      </xdr:nvSpPr>
      <xdr:spPr>
        <a:xfrm>
          <a:off x="1588770" y="1819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139700</xdr:rowOff>
    </xdr:to>
    <xdr:sp>
      <xdr:nvSpPr>
        <xdr:cNvPr id="30033" name="图片 2"/>
        <xdr:cNvSpPr>
          <a:spLocks noChangeAspect="1"/>
        </xdr:cNvSpPr>
      </xdr:nvSpPr>
      <xdr:spPr>
        <a:xfrm>
          <a:off x="1588770" y="1819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30034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78740</xdr:rowOff>
    </xdr:to>
    <xdr:sp>
      <xdr:nvSpPr>
        <xdr:cNvPr id="30035" name="图片 2"/>
        <xdr:cNvSpPr>
          <a:spLocks noChangeAspect="1"/>
        </xdr:cNvSpPr>
      </xdr:nvSpPr>
      <xdr:spPr>
        <a:xfrm>
          <a:off x="4819650" y="1819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36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572135</xdr:colOff>
      <xdr:row>45</xdr:row>
      <xdr:rowOff>165100</xdr:rowOff>
    </xdr:to>
    <xdr:sp>
      <xdr:nvSpPr>
        <xdr:cNvPr id="30037" name="图片 2"/>
        <xdr:cNvSpPr>
          <a:spLocks noChangeAspect="1"/>
        </xdr:cNvSpPr>
      </xdr:nvSpPr>
      <xdr:spPr>
        <a:xfrm>
          <a:off x="4819650" y="1819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38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30039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44</xdr:row>
      <xdr:rowOff>0</xdr:rowOff>
    </xdr:from>
    <xdr:to>
      <xdr:col>3</xdr:col>
      <xdr:colOff>619125</xdr:colOff>
      <xdr:row>45</xdr:row>
      <xdr:rowOff>167005</xdr:rowOff>
    </xdr:to>
    <xdr:sp>
      <xdr:nvSpPr>
        <xdr:cNvPr id="30040" name="图片 2"/>
        <xdr:cNvSpPr>
          <a:spLocks noChangeAspect="1"/>
        </xdr:cNvSpPr>
      </xdr:nvSpPr>
      <xdr:spPr>
        <a:xfrm>
          <a:off x="4867275" y="1819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39370</xdr:rowOff>
    </xdr:to>
    <xdr:sp>
      <xdr:nvSpPr>
        <xdr:cNvPr id="30041" name="图片 2"/>
        <xdr:cNvSpPr>
          <a:spLocks noChangeAspect="1"/>
        </xdr:cNvSpPr>
      </xdr:nvSpPr>
      <xdr:spPr>
        <a:xfrm>
          <a:off x="1588770" y="1819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177165</xdr:rowOff>
    </xdr:to>
    <xdr:sp>
      <xdr:nvSpPr>
        <xdr:cNvPr id="30042" name="图片 1"/>
        <xdr:cNvSpPr>
          <a:spLocks noChangeAspect="1"/>
        </xdr:cNvSpPr>
      </xdr:nvSpPr>
      <xdr:spPr>
        <a:xfrm>
          <a:off x="4846320" y="1819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44</xdr:row>
      <xdr:rowOff>0</xdr:rowOff>
    </xdr:from>
    <xdr:to>
      <xdr:col>3</xdr:col>
      <xdr:colOff>601980</xdr:colOff>
      <xdr:row>45</xdr:row>
      <xdr:rowOff>175895</xdr:rowOff>
    </xdr:to>
    <xdr:sp>
      <xdr:nvSpPr>
        <xdr:cNvPr id="30043" name="图片 1"/>
        <xdr:cNvSpPr>
          <a:spLocks noChangeAspect="1"/>
        </xdr:cNvSpPr>
      </xdr:nvSpPr>
      <xdr:spPr>
        <a:xfrm>
          <a:off x="4846320" y="1819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44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30045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4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4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4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49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50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164465</xdr:rowOff>
    </xdr:to>
    <xdr:sp>
      <xdr:nvSpPr>
        <xdr:cNvPr id="30051" name="图片 2"/>
        <xdr:cNvSpPr>
          <a:spLocks noChangeAspect="1"/>
        </xdr:cNvSpPr>
      </xdr:nvSpPr>
      <xdr:spPr>
        <a:xfrm>
          <a:off x="1588770" y="1819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52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53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54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55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5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57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5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3005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6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6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6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3006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30064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06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06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06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068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6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169545</xdr:rowOff>
    </xdr:to>
    <xdr:sp>
      <xdr:nvSpPr>
        <xdr:cNvPr id="30070" name="图片 2"/>
        <xdr:cNvSpPr>
          <a:spLocks noChangeAspect="1"/>
        </xdr:cNvSpPr>
      </xdr:nvSpPr>
      <xdr:spPr>
        <a:xfrm>
          <a:off x="4819650" y="1819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30071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30072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7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40005</xdr:rowOff>
    </xdr:to>
    <xdr:sp>
      <xdr:nvSpPr>
        <xdr:cNvPr id="30074" name="图片 2"/>
        <xdr:cNvSpPr>
          <a:spLocks noChangeAspect="1"/>
        </xdr:cNvSpPr>
      </xdr:nvSpPr>
      <xdr:spPr>
        <a:xfrm>
          <a:off x="1588770" y="1819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7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7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7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7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7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08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30081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164465</xdr:rowOff>
    </xdr:to>
    <xdr:sp>
      <xdr:nvSpPr>
        <xdr:cNvPr id="30082" name="图片 2"/>
        <xdr:cNvSpPr>
          <a:spLocks noChangeAspect="1"/>
        </xdr:cNvSpPr>
      </xdr:nvSpPr>
      <xdr:spPr>
        <a:xfrm>
          <a:off x="4819650" y="1819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83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179705</xdr:rowOff>
    </xdr:to>
    <xdr:sp>
      <xdr:nvSpPr>
        <xdr:cNvPr id="30084" name="图片 1"/>
        <xdr:cNvSpPr>
          <a:spLocks noChangeAspect="1"/>
        </xdr:cNvSpPr>
      </xdr:nvSpPr>
      <xdr:spPr>
        <a:xfrm>
          <a:off x="4847590" y="1819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85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86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87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88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175895</xdr:rowOff>
    </xdr:to>
    <xdr:sp>
      <xdr:nvSpPr>
        <xdr:cNvPr id="30089" name="图片 1"/>
        <xdr:cNvSpPr>
          <a:spLocks noChangeAspect="1"/>
        </xdr:cNvSpPr>
      </xdr:nvSpPr>
      <xdr:spPr>
        <a:xfrm>
          <a:off x="4847590" y="1819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90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91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164465</xdr:rowOff>
    </xdr:to>
    <xdr:sp>
      <xdr:nvSpPr>
        <xdr:cNvPr id="30092" name="图片 1"/>
        <xdr:cNvSpPr>
          <a:spLocks noChangeAspect="1"/>
        </xdr:cNvSpPr>
      </xdr:nvSpPr>
      <xdr:spPr>
        <a:xfrm>
          <a:off x="1981200" y="1819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93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165100</xdr:rowOff>
    </xdr:to>
    <xdr:sp>
      <xdr:nvSpPr>
        <xdr:cNvPr id="30094" name="图片 2"/>
        <xdr:cNvSpPr>
          <a:spLocks noChangeAspect="1"/>
        </xdr:cNvSpPr>
      </xdr:nvSpPr>
      <xdr:spPr>
        <a:xfrm>
          <a:off x="158877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344805</xdr:rowOff>
    </xdr:to>
    <xdr:sp>
      <xdr:nvSpPr>
        <xdr:cNvPr id="30095" name="图片 2"/>
        <xdr:cNvSpPr>
          <a:spLocks noChangeAspect="1"/>
        </xdr:cNvSpPr>
      </xdr:nvSpPr>
      <xdr:spPr>
        <a:xfrm>
          <a:off x="1588770" y="1819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96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97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98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099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165100</xdr:rowOff>
    </xdr:to>
    <xdr:sp>
      <xdr:nvSpPr>
        <xdr:cNvPr id="30100" name="图片 1"/>
        <xdr:cNvSpPr>
          <a:spLocks noChangeAspect="1"/>
        </xdr:cNvSpPr>
      </xdr:nvSpPr>
      <xdr:spPr>
        <a:xfrm>
          <a:off x="1981200" y="1819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325755</xdr:rowOff>
    </xdr:to>
    <xdr:sp>
      <xdr:nvSpPr>
        <xdr:cNvPr id="30101" name="图片 2"/>
        <xdr:cNvSpPr>
          <a:spLocks noChangeAspect="1"/>
        </xdr:cNvSpPr>
      </xdr:nvSpPr>
      <xdr:spPr>
        <a:xfrm>
          <a:off x="1588770" y="1819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30102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45</xdr:row>
      <xdr:rowOff>168275</xdr:rowOff>
    </xdr:to>
    <xdr:sp>
      <xdr:nvSpPr>
        <xdr:cNvPr id="30103" name="图片 2"/>
        <xdr:cNvSpPr>
          <a:spLocks noChangeAspect="1"/>
        </xdr:cNvSpPr>
      </xdr:nvSpPr>
      <xdr:spPr>
        <a:xfrm>
          <a:off x="158877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104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105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106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168275</xdr:rowOff>
    </xdr:to>
    <xdr:sp>
      <xdr:nvSpPr>
        <xdr:cNvPr id="30107" name="图片 1"/>
        <xdr:cNvSpPr>
          <a:spLocks noChangeAspect="1"/>
        </xdr:cNvSpPr>
      </xdr:nvSpPr>
      <xdr:spPr>
        <a:xfrm>
          <a:off x="1981200" y="1819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988060</xdr:colOff>
      <xdr:row>45</xdr:row>
      <xdr:rowOff>178435</xdr:rowOff>
    </xdr:to>
    <xdr:sp>
      <xdr:nvSpPr>
        <xdr:cNvPr id="30108" name="图片 1"/>
        <xdr:cNvSpPr>
          <a:spLocks noChangeAspect="1"/>
        </xdr:cNvSpPr>
      </xdr:nvSpPr>
      <xdr:spPr>
        <a:xfrm>
          <a:off x="1981200" y="1819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595630</xdr:colOff>
      <xdr:row>46</xdr:row>
      <xdr:rowOff>3175</xdr:rowOff>
    </xdr:to>
    <xdr:sp>
      <xdr:nvSpPr>
        <xdr:cNvPr id="30109" name="图片 2"/>
        <xdr:cNvSpPr>
          <a:spLocks noChangeAspect="1"/>
        </xdr:cNvSpPr>
      </xdr:nvSpPr>
      <xdr:spPr>
        <a:xfrm>
          <a:off x="1588770" y="181991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10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167005</xdr:rowOff>
    </xdr:to>
    <xdr:sp>
      <xdr:nvSpPr>
        <xdr:cNvPr id="30111" name="图片 2"/>
        <xdr:cNvSpPr>
          <a:spLocks noChangeAspect="1"/>
        </xdr:cNvSpPr>
      </xdr:nvSpPr>
      <xdr:spPr>
        <a:xfrm>
          <a:off x="4819650" y="1819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30112" name="图片 2"/>
        <xdr:cNvSpPr>
          <a:spLocks noChangeAspect="1"/>
        </xdr:cNvSpPr>
      </xdr:nvSpPr>
      <xdr:spPr>
        <a:xfrm>
          <a:off x="4819650" y="1819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13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14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15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16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17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1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30119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335915</xdr:rowOff>
    </xdr:to>
    <xdr:sp>
      <xdr:nvSpPr>
        <xdr:cNvPr id="30120" name="图片 2"/>
        <xdr:cNvSpPr>
          <a:spLocks noChangeAspect="1"/>
        </xdr:cNvSpPr>
      </xdr:nvSpPr>
      <xdr:spPr>
        <a:xfrm>
          <a:off x="4819650" y="1819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30121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30122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30123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30124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30125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30126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30127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165100</xdr:rowOff>
    </xdr:to>
    <xdr:sp>
      <xdr:nvSpPr>
        <xdr:cNvPr id="30128" name="图片 2"/>
        <xdr:cNvSpPr>
          <a:spLocks noChangeAspect="1"/>
        </xdr:cNvSpPr>
      </xdr:nvSpPr>
      <xdr:spPr>
        <a:xfrm>
          <a:off x="158877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30129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30130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30131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165100</xdr:rowOff>
    </xdr:to>
    <xdr:sp>
      <xdr:nvSpPr>
        <xdr:cNvPr id="30132" name="图片 1"/>
        <xdr:cNvSpPr>
          <a:spLocks noChangeAspect="1"/>
        </xdr:cNvSpPr>
      </xdr:nvSpPr>
      <xdr:spPr>
        <a:xfrm>
          <a:off x="1981200" y="1819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164465</xdr:rowOff>
    </xdr:to>
    <xdr:sp>
      <xdr:nvSpPr>
        <xdr:cNvPr id="30133" name="图片 2"/>
        <xdr:cNvSpPr>
          <a:spLocks noChangeAspect="1"/>
        </xdr:cNvSpPr>
      </xdr:nvSpPr>
      <xdr:spPr>
        <a:xfrm>
          <a:off x="1588770" y="1819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30134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44</xdr:row>
      <xdr:rowOff>0</xdr:rowOff>
    </xdr:from>
    <xdr:to>
      <xdr:col>3</xdr:col>
      <xdr:colOff>756920</xdr:colOff>
      <xdr:row>45</xdr:row>
      <xdr:rowOff>177165</xdr:rowOff>
    </xdr:to>
    <xdr:sp>
      <xdr:nvSpPr>
        <xdr:cNvPr id="30135" name="图片 1"/>
        <xdr:cNvSpPr>
          <a:spLocks noChangeAspect="1"/>
        </xdr:cNvSpPr>
      </xdr:nvSpPr>
      <xdr:spPr>
        <a:xfrm>
          <a:off x="4999990" y="1819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30136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949960</xdr:colOff>
      <xdr:row>45</xdr:row>
      <xdr:rowOff>165100</xdr:rowOff>
    </xdr:to>
    <xdr:sp>
      <xdr:nvSpPr>
        <xdr:cNvPr id="30137" name="图片 1"/>
        <xdr:cNvSpPr>
          <a:spLocks noChangeAspect="1"/>
        </xdr:cNvSpPr>
      </xdr:nvSpPr>
      <xdr:spPr>
        <a:xfrm>
          <a:off x="1981200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264160</xdr:colOff>
      <xdr:row>45</xdr:row>
      <xdr:rowOff>165100</xdr:rowOff>
    </xdr:to>
    <xdr:sp>
      <xdr:nvSpPr>
        <xdr:cNvPr id="30138" name="图片 1"/>
        <xdr:cNvSpPr>
          <a:spLocks noChangeAspect="1"/>
        </xdr:cNvSpPr>
      </xdr:nvSpPr>
      <xdr:spPr>
        <a:xfrm>
          <a:off x="4524375" y="1819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30139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169545</xdr:rowOff>
    </xdr:to>
    <xdr:sp>
      <xdr:nvSpPr>
        <xdr:cNvPr id="30140" name="图片 2"/>
        <xdr:cNvSpPr>
          <a:spLocks noChangeAspect="1"/>
        </xdr:cNvSpPr>
      </xdr:nvSpPr>
      <xdr:spPr>
        <a:xfrm>
          <a:off x="158877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30141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30142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30143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169545</xdr:rowOff>
    </xdr:to>
    <xdr:sp>
      <xdr:nvSpPr>
        <xdr:cNvPr id="30144" name="图片 1"/>
        <xdr:cNvSpPr>
          <a:spLocks noChangeAspect="1"/>
        </xdr:cNvSpPr>
      </xdr:nvSpPr>
      <xdr:spPr>
        <a:xfrm>
          <a:off x="1981200" y="1819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163830</xdr:rowOff>
    </xdr:to>
    <xdr:sp>
      <xdr:nvSpPr>
        <xdr:cNvPr id="30145" name="图片 1"/>
        <xdr:cNvSpPr>
          <a:spLocks noChangeAspect="1"/>
        </xdr:cNvSpPr>
      </xdr:nvSpPr>
      <xdr:spPr>
        <a:xfrm>
          <a:off x="198120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238760</xdr:rowOff>
    </xdr:to>
    <xdr:sp>
      <xdr:nvSpPr>
        <xdr:cNvPr id="30146" name="图片 2"/>
        <xdr:cNvSpPr>
          <a:spLocks noChangeAspect="1"/>
        </xdr:cNvSpPr>
      </xdr:nvSpPr>
      <xdr:spPr>
        <a:xfrm>
          <a:off x="1588770" y="1819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30147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166370</xdr:rowOff>
    </xdr:to>
    <xdr:sp>
      <xdr:nvSpPr>
        <xdr:cNvPr id="30148" name="图片 2"/>
        <xdr:cNvSpPr>
          <a:spLocks noChangeAspect="1"/>
        </xdr:cNvSpPr>
      </xdr:nvSpPr>
      <xdr:spPr>
        <a:xfrm>
          <a:off x="4820285" y="1819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168275</xdr:rowOff>
    </xdr:to>
    <xdr:sp>
      <xdr:nvSpPr>
        <xdr:cNvPr id="30149" name="图片 2"/>
        <xdr:cNvSpPr>
          <a:spLocks noChangeAspect="1"/>
        </xdr:cNvSpPr>
      </xdr:nvSpPr>
      <xdr:spPr>
        <a:xfrm>
          <a:off x="4820285" y="1819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50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51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52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53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54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55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56" name="图片 2"/>
        <xdr:cNvSpPr>
          <a:spLocks noChangeAspect="1"/>
        </xdr:cNvSpPr>
      </xdr:nvSpPr>
      <xdr:spPr>
        <a:xfrm>
          <a:off x="4820285" y="1819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44</xdr:row>
      <xdr:rowOff>0</xdr:rowOff>
    </xdr:from>
    <xdr:to>
      <xdr:col>2</xdr:col>
      <xdr:colOff>587375</xdr:colOff>
      <xdr:row>45</xdr:row>
      <xdr:rowOff>167005</xdr:rowOff>
    </xdr:to>
    <xdr:sp>
      <xdr:nvSpPr>
        <xdr:cNvPr id="30157" name="图片 2"/>
        <xdr:cNvSpPr>
          <a:spLocks noChangeAspect="1"/>
        </xdr:cNvSpPr>
      </xdr:nvSpPr>
      <xdr:spPr>
        <a:xfrm>
          <a:off x="157988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5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30159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6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61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6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6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30164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6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6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6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68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44</xdr:row>
      <xdr:rowOff>0</xdr:rowOff>
    </xdr:from>
    <xdr:to>
      <xdr:col>3</xdr:col>
      <xdr:colOff>596265</xdr:colOff>
      <xdr:row>45</xdr:row>
      <xdr:rowOff>165100</xdr:rowOff>
    </xdr:to>
    <xdr:sp>
      <xdr:nvSpPr>
        <xdr:cNvPr id="30169" name="图片 2"/>
        <xdr:cNvSpPr>
          <a:spLocks noChangeAspect="1"/>
        </xdr:cNvSpPr>
      </xdr:nvSpPr>
      <xdr:spPr>
        <a:xfrm>
          <a:off x="4819650" y="1819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177800</xdr:rowOff>
    </xdr:to>
    <xdr:sp>
      <xdr:nvSpPr>
        <xdr:cNvPr id="30171" name="图片 1"/>
        <xdr:cNvSpPr>
          <a:spLocks noChangeAspect="1"/>
        </xdr:cNvSpPr>
      </xdr:nvSpPr>
      <xdr:spPr>
        <a:xfrm>
          <a:off x="4847590" y="1819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175260</xdr:rowOff>
    </xdr:to>
    <xdr:sp>
      <xdr:nvSpPr>
        <xdr:cNvPr id="30176" name="图片 1"/>
        <xdr:cNvSpPr>
          <a:spLocks noChangeAspect="1"/>
        </xdr:cNvSpPr>
      </xdr:nvSpPr>
      <xdr:spPr>
        <a:xfrm>
          <a:off x="4847590" y="1819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8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79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80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178435</xdr:rowOff>
    </xdr:to>
    <xdr:sp>
      <xdr:nvSpPr>
        <xdr:cNvPr id="30181" name="图片 1"/>
        <xdr:cNvSpPr>
          <a:spLocks noChangeAspect="1"/>
        </xdr:cNvSpPr>
      </xdr:nvSpPr>
      <xdr:spPr>
        <a:xfrm>
          <a:off x="4847590" y="1819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82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8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84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30185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30186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163830</xdr:rowOff>
    </xdr:to>
    <xdr:sp>
      <xdr:nvSpPr>
        <xdr:cNvPr id="30187" name="图片 2"/>
        <xdr:cNvSpPr>
          <a:spLocks noChangeAspect="1"/>
        </xdr:cNvSpPr>
      </xdr:nvSpPr>
      <xdr:spPr>
        <a:xfrm>
          <a:off x="1588770" y="1819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30188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30189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30190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22225</xdr:rowOff>
    </xdr:to>
    <xdr:sp>
      <xdr:nvSpPr>
        <xdr:cNvPr id="30191" name="图片 1"/>
        <xdr:cNvSpPr>
          <a:spLocks noChangeAspect="1"/>
        </xdr:cNvSpPr>
      </xdr:nvSpPr>
      <xdr:spPr>
        <a:xfrm>
          <a:off x="1980565" y="1819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22225</xdr:rowOff>
    </xdr:to>
    <xdr:sp>
      <xdr:nvSpPr>
        <xdr:cNvPr id="30192" name="图片 2"/>
        <xdr:cNvSpPr>
          <a:spLocks noChangeAspect="1"/>
        </xdr:cNvSpPr>
      </xdr:nvSpPr>
      <xdr:spPr>
        <a:xfrm>
          <a:off x="1588770" y="1819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93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605155</xdr:colOff>
      <xdr:row>45</xdr:row>
      <xdr:rowOff>173990</xdr:rowOff>
    </xdr:to>
    <xdr:sp>
      <xdr:nvSpPr>
        <xdr:cNvPr id="30194" name="图片 1"/>
        <xdr:cNvSpPr>
          <a:spLocks noChangeAspect="1"/>
        </xdr:cNvSpPr>
      </xdr:nvSpPr>
      <xdr:spPr>
        <a:xfrm>
          <a:off x="4847590" y="1819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95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96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951230</xdr:colOff>
      <xdr:row>45</xdr:row>
      <xdr:rowOff>164465</xdr:rowOff>
    </xdr:to>
    <xdr:sp>
      <xdr:nvSpPr>
        <xdr:cNvPr id="30197" name="图片 1"/>
        <xdr:cNvSpPr>
          <a:spLocks noChangeAspect="1"/>
        </xdr:cNvSpPr>
      </xdr:nvSpPr>
      <xdr:spPr>
        <a:xfrm>
          <a:off x="1980565" y="1819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30198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168275</xdr:rowOff>
    </xdr:to>
    <xdr:sp>
      <xdr:nvSpPr>
        <xdr:cNvPr id="30199" name="图片 2"/>
        <xdr:cNvSpPr>
          <a:spLocks noChangeAspect="1"/>
        </xdr:cNvSpPr>
      </xdr:nvSpPr>
      <xdr:spPr>
        <a:xfrm>
          <a:off x="1588770" y="1819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200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201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202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168275</xdr:rowOff>
    </xdr:to>
    <xdr:sp>
      <xdr:nvSpPr>
        <xdr:cNvPr id="30203" name="图片 1"/>
        <xdr:cNvSpPr>
          <a:spLocks noChangeAspect="1"/>
        </xdr:cNvSpPr>
      </xdr:nvSpPr>
      <xdr:spPr>
        <a:xfrm>
          <a:off x="1980565" y="1819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44</xdr:row>
      <xdr:rowOff>0</xdr:rowOff>
    </xdr:from>
    <xdr:to>
      <xdr:col>2</xdr:col>
      <xdr:colOff>991235</xdr:colOff>
      <xdr:row>45</xdr:row>
      <xdr:rowOff>163830</xdr:rowOff>
    </xdr:to>
    <xdr:sp>
      <xdr:nvSpPr>
        <xdr:cNvPr id="30204" name="图片 1"/>
        <xdr:cNvSpPr>
          <a:spLocks noChangeAspect="1"/>
        </xdr:cNvSpPr>
      </xdr:nvSpPr>
      <xdr:spPr>
        <a:xfrm>
          <a:off x="1980565" y="1819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44</xdr:row>
      <xdr:rowOff>0</xdr:rowOff>
    </xdr:from>
    <xdr:to>
      <xdr:col>2</xdr:col>
      <xdr:colOff>597535</xdr:colOff>
      <xdr:row>45</xdr:row>
      <xdr:rowOff>237490</xdr:rowOff>
    </xdr:to>
    <xdr:sp>
      <xdr:nvSpPr>
        <xdr:cNvPr id="30205" name="图片 2"/>
        <xdr:cNvSpPr>
          <a:spLocks noChangeAspect="1"/>
        </xdr:cNvSpPr>
      </xdr:nvSpPr>
      <xdr:spPr>
        <a:xfrm>
          <a:off x="1588770" y="1819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1094740</xdr:colOff>
      <xdr:row>45</xdr:row>
      <xdr:rowOff>41275</xdr:rowOff>
    </xdr:to>
    <xdr:sp>
      <xdr:nvSpPr>
        <xdr:cNvPr id="30206" name="图片 1"/>
        <xdr:cNvSpPr>
          <a:spLocks noChangeAspect="1"/>
        </xdr:cNvSpPr>
      </xdr:nvSpPr>
      <xdr:spPr>
        <a:xfrm>
          <a:off x="1981200" y="181991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41275</xdr:rowOff>
    </xdr:to>
    <xdr:sp>
      <xdr:nvSpPr>
        <xdr:cNvPr id="30207" name="图片 2"/>
        <xdr:cNvSpPr>
          <a:spLocks noChangeAspect="1"/>
        </xdr:cNvSpPr>
      </xdr:nvSpPr>
      <xdr:spPr>
        <a:xfrm>
          <a:off x="4819015" y="181991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1095375</xdr:colOff>
      <xdr:row>45</xdr:row>
      <xdr:rowOff>41275</xdr:rowOff>
    </xdr:to>
    <xdr:sp>
      <xdr:nvSpPr>
        <xdr:cNvPr id="30208" name="图片 1"/>
        <xdr:cNvSpPr>
          <a:spLocks noChangeAspect="1"/>
        </xdr:cNvSpPr>
      </xdr:nvSpPr>
      <xdr:spPr>
        <a:xfrm>
          <a:off x="1942465" y="181991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41275</xdr:rowOff>
    </xdr:to>
    <xdr:sp>
      <xdr:nvSpPr>
        <xdr:cNvPr id="30209" name="图片 1"/>
        <xdr:cNvSpPr>
          <a:spLocks noChangeAspect="1"/>
        </xdr:cNvSpPr>
      </xdr:nvSpPr>
      <xdr:spPr>
        <a:xfrm>
          <a:off x="1981200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41275</xdr:rowOff>
    </xdr:to>
    <xdr:sp>
      <xdr:nvSpPr>
        <xdr:cNvPr id="30210" name="图片 1"/>
        <xdr:cNvSpPr>
          <a:spLocks noChangeAspect="1"/>
        </xdr:cNvSpPr>
      </xdr:nvSpPr>
      <xdr:spPr>
        <a:xfrm>
          <a:off x="1981200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41275</xdr:rowOff>
    </xdr:to>
    <xdr:sp>
      <xdr:nvSpPr>
        <xdr:cNvPr id="30211" name="图片 1"/>
        <xdr:cNvSpPr>
          <a:spLocks noChangeAspect="1"/>
        </xdr:cNvSpPr>
      </xdr:nvSpPr>
      <xdr:spPr>
        <a:xfrm>
          <a:off x="1981200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50800</xdr:rowOff>
    </xdr:to>
    <xdr:sp>
      <xdr:nvSpPr>
        <xdr:cNvPr id="30212" name="图片 1"/>
        <xdr:cNvSpPr>
          <a:spLocks noChangeAspect="1"/>
        </xdr:cNvSpPr>
      </xdr:nvSpPr>
      <xdr:spPr>
        <a:xfrm>
          <a:off x="4847590" y="181991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41275</xdr:rowOff>
    </xdr:to>
    <xdr:sp>
      <xdr:nvSpPr>
        <xdr:cNvPr id="30213" name="图片 1"/>
        <xdr:cNvSpPr>
          <a:spLocks noChangeAspect="1"/>
        </xdr:cNvSpPr>
      </xdr:nvSpPr>
      <xdr:spPr>
        <a:xfrm>
          <a:off x="1981200" y="1819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50800</xdr:rowOff>
    </xdr:to>
    <xdr:sp>
      <xdr:nvSpPr>
        <xdr:cNvPr id="30214" name="图片 1"/>
        <xdr:cNvSpPr>
          <a:spLocks noChangeAspect="1"/>
        </xdr:cNvSpPr>
      </xdr:nvSpPr>
      <xdr:spPr>
        <a:xfrm>
          <a:off x="4847590" y="181991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50800</xdr:rowOff>
    </xdr:to>
    <xdr:sp>
      <xdr:nvSpPr>
        <xdr:cNvPr id="30215" name="图片 1"/>
        <xdr:cNvSpPr>
          <a:spLocks noChangeAspect="1"/>
        </xdr:cNvSpPr>
      </xdr:nvSpPr>
      <xdr:spPr>
        <a:xfrm>
          <a:off x="1618615" y="181991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1094740</xdr:colOff>
      <xdr:row>45</xdr:row>
      <xdr:rowOff>53975</xdr:rowOff>
    </xdr:to>
    <xdr:sp>
      <xdr:nvSpPr>
        <xdr:cNvPr id="30216" name="图片 1"/>
        <xdr:cNvSpPr>
          <a:spLocks noChangeAspect="1"/>
        </xdr:cNvSpPr>
      </xdr:nvSpPr>
      <xdr:spPr>
        <a:xfrm>
          <a:off x="1981200" y="1819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30217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1095375</xdr:colOff>
      <xdr:row>45</xdr:row>
      <xdr:rowOff>53975</xdr:rowOff>
    </xdr:to>
    <xdr:sp>
      <xdr:nvSpPr>
        <xdr:cNvPr id="30218" name="图片 1"/>
        <xdr:cNvSpPr>
          <a:spLocks noChangeAspect="1"/>
        </xdr:cNvSpPr>
      </xdr:nvSpPr>
      <xdr:spPr>
        <a:xfrm>
          <a:off x="1942465" y="1819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19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20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21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30222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23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30224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30225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1094740</xdr:colOff>
      <xdr:row>45</xdr:row>
      <xdr:rowOff>53975</xdr:rowOff>
    </xdr:to>
    <xdr:sp>
      <xdr:nvSpPr>
        <xdr:cNvPr id="30226" name="图片 1"/>
        <xdr:cNvSpPr>
          <a:spLocks noChangeAspect="1"/>
        </xdr:cNvSpPr>
      </xdr:nvSpPr>
      <xdr:spPr>
        <a:xfrm>
          <a:off x="1981200" y="1819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44</xdr:row>
      <xdr:rowOff>0</xdr:rowOff>
    </xdr:from>
    <xdr:to>
      <xdr:col>3</xdr:col>
      <xdr:colOff>551815</xdr:colOff>
      <xdr:row>45</xdr:row>
      <xdr:rowOff>53975</xdr:rowOff>
    </xdr:to>
    <xdr:sp>
      <xdr:nvSpPr>
        <xdr:cNvPr id="30227" name="图片 2"/>
        <xdr:cNvSpPr>
          <a:spLocks noChangeAspect="1"/>
        </xdr:cNvSpPr>
      </xdr:nvSpPr>
      <xdr:spPr>
        <a:xfrm>
          <a:off x="4819015" y="1819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44</xdr:row>
      <xdr:rowOff>0</xdr:rowOff>
    </xdr:from>
    <xdr:to>
      <xdr:col>2</xdr:col>
      <xdr:colOff>1095375</xdr:colOff>
      <xdr:row>45</xdr:row>
      <xdr:rowOff>53975</xdr:rowOff>
    </xdr:to>
    <xdr:sp>
      <xdr:nvSpPr>
        <xdr:cNvPr id="30228" name="图片 1"/>
        <xdr:cNvSpPr>
          <a:spLocks noChangeAspect="1"/>
        </xdr:cNvSpPr>
      </xdr:nvSpPr>
      <xdr:spPr>
        <a:xfrm>
          <a:off x="1942465" y="1819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29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30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31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30232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44</xdr:row>
      <xdr:rowOff>0</xdr:rowOff>
    </xdr:from>
    <xdr:to>
      <xdr:col>2</xdr:col>
      <xdr:colOff>989965</xdr:colOff>
      <xdr:row>45</xdr:row>
      <xdr:rowOff>53975</xdr:rowOff>
    </xdr:to>
    <xdr:sp>
      <xdr:nvSpPr>
        <xdr:cNvPr id="30233" name="图片 1"/>
        <xdr:cNvSpPr>
          <a:spLocks noChangeAspect="1"/>
        </xdr:cNvSpPr>
      </xdr:nvSpPr>
      <xdr:spPr>
        <a:xfrm>
          <a:off x="1981200" y="1819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44</xdr:row>
      <xdr:rowOff>0</xdr:rowOff>
    </xdr:from>
    <xdr:to>
      <xdr:col>3</xdr:col>
      <xdr:colOff>638175</xdr:colOff>
      <xdr:row>45</xdr:row>
      <xdr:rowOff>63500</xdr:rowOff>
    </xdr:to>
    <xdr:sp>
      <xdr:nvSpPr>
        <xdr:cNvPr id="30234" name="图片 1"/>
        <xdr:cNvSpPr>
          <a:spLocks noChangeAspect="1"/>
        </xdr:cNvSpPr>
      </xdr:nvSpPr>
      <xdr:spPr>
        <a:xfrm>
          <a:off x="4847590" y="1819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44</xdr:row>
      <xdr:rowOff>0</xdr:rowOff>
    </xdr:from>
    <xdr:to>
      <xdr:col>2</xdr:col>
      <xdr:colOff>609600</xdr:colOff>
      <xdr:row>45</xdr:row>
      <xdr:rowOff>63500</xdr:rowOff>
    </xdr:to>
    <xdr:sp>
      <xdr:nvSpPr>
        <xdr:cNvPr id="30235" name="图片 1"/>
        <xdr:cNvSpPr>
          <a:spLocks noChangeAspect="1"/>
        </xdr:cNvSpPr>
      </xdr:nvSpPr>
      <xdr:spPr>
        <a:xfrm>
          <a:off x="1618615" y="1819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1159510</xdr:colOff>
      <xdr:row>45</xdr:row>
      <xdr:rowOff>111760</xdr:rowOff>
    </xdr:to>
    <xdr:sp>
      <xdr:nvSpPr>
        <xdr:cNvPr id="30236" name="图片 2"/>
        <xdr:cNvSpPr>
          <a:spLocks noChangeAspect="1"/>
        </xdr:cNvSpPr>
      </xdr:nvSpPr>
      <xdr:spPr>
        <a:xfrm>
          <a:off x="1295400" y="1819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37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38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39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40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241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42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43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44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168275</xdr:rowOff>
    </xdr:to>
    <xdr:sp>
      <xdr:nvSpPr>
        <xdr:cNvPr id="30245" name="图片 1"/>
        <xdr:cNvSpPr>
          <a:spLocks noChangeAspect="1"/>
        </xdr:cNvSpPr>
      </xdr:nvSpPr>
      <xdr:spPr>
        <a:xfrm>
          <a:off x="857250" y="181991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46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47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167005</xdr:rowOff>
    </xdr:to>
    <xdr:sp>
      <xdr:nvSpPr>
        <xdr:cNvPr id="30248" name="图片 1"/>
        <xdr:cNvSpPr>
          <a:spLocks noChangeAspect="1"/>
        </xdr:cNvSpPr>
      </xdr:nvSpPr>
      <xdr:spPr>
        <a:xfrm>
          <a:off x="85725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49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250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51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52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53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54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55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256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257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196850</xdr:rowOff>
    </xdr:to>
    <xdr:sp>
      <xdr:nvSpPr>
        <xdr:cNvPr id="30258" name="图片 1"/>
        <xdr:cNvSpPr>
          <a:spLocks noChangeAspect="1"/>
        </xdr:cNvSpPr>
      </xdr:nvSpPr>
      <xdr:spPr>
        <a:xfrm>
          <a:off x="409575" y="1819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59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60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61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62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263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64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65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170815</xdr:rowOff>
    </xdr:to>
    <xdr:sp>
      <xdr:nvSpPr>
        <xdr:cNvPr id="30266" name="图片 1"/>
        <xdr:cNvSpPr>
          <a:spLocks noChangeAspect="1"/>
        </xdr:cNvSpPr>
      </xdr:nvSpPr>
      <xdr:spPr>
        <a:xfrm>
          <a:off x="857250" y="181991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168275</xdr:rowOff>
    </xdr:to>
    <xdr:sp>
      <xdr:nvSpPr>
        <xdr:cNvPr id="30267" name="图片 1"/>
        <xdr:cNvSpPr>
          <a:spLocks noChangeAspect="1"/>
        </xdr:cNvSpPr>
      </xdr:nvSpPr>
      <xdr:spPr>
        <a:xfrm>
          <a:off x="857250" y="181991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170815</xdr:rowOff>
    </xdr:to>
    <xdr:sp>
      <xdr:nvSpPr>
        <xdr:cNvPr id="30268" name="图片 1"/>
        <xdr:cNvSpPr>
          <a:spLocks noChangeAspect="1"/>
        </xdr:cNvSpPr>
      </xdr:nvSpPr>
      <xdr:spPr>
        <a:xfrm>
          <a:off x="857250" y="181991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170815</xdr:rowOff>
    </xdr:to>
    <xdr:sp>
      <xdr:nvSpPr>
        <xdr:cNvPr id="30269" name="图片 1"/>
        <xdr:cNvSpPr>
          <a:spLocks noChangeAspect="1"/>
        </xdr:cNvSpPr>
      </xdr:nvSpPr>
      <xdr:spPr>
        <a:xfrm>
          <a:off x="857250" y="181991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167005</xdr:rowOff>
    </xdr:to>
    <xdr:sp>
      <xdr:nvSpPr>
        <xdr:cNvPr id="30270" name="图片 1"/>
        <xdr:cNvSpPr>
          <a:spLocks noChangeAspect="1"/>
        </xdr:cNvSpPr>
      </xdr:nvSpPr>
      <xdr:spPr>
        <a:xfrm>
          <a:off x="85725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170815</xdr:rowOff>
    </xdr:to>
    <xdr:sp>
      <xdr:nvSpPr>
        <xdr:cNvPr id="30271" name="图片 1"/>
        <xdr:cNvSpPr>
          <a:spLocks noChangeAspect="1"/>
        </xdr:cNvSpPr>
      </xdr:nvSpPr>
      <xdr:spPr>
        <a:xfrm>
          <a:off x="857250" y="181991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272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73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74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75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76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77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278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279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196850</xdr:rowOff>
    </xdr:to>
    <xdr:sp>
      <xdr:nvSpPr>
        <xdr:cNvPr id="30280" name="图片 1"/>
        <xdr:cNvSpPr>
          <a:spLocks noChangeAspect="1"/>
        </xdr:cNvSpPr>
      </xdr:nvSpPr>
      <xdr:spPr>
        <a:xfrm>
          <a:off x="409575" y="1819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281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82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83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84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85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286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87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88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89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168275</xdr:rowOff>
    </xdr:to>
    <xdr:sp>
      <xdr:nvSpPr>
        <xdr:cNvPr id="30290" name="图片 1"/>
        <xdr:cNvSpPr>
          <a:spLocks noChangeAspect="1"/>
        </xdr:cNvSpPr>
      </xdr:nvSpPr>
      <xdr:spPr>
        <a:xfrm>
          <a:off x="857250" y="181991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91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92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167005</xdr:rowOff>
    </xdr:to>
    <xdr:sp>
      <xdr:nvSpPr>
        <xdr:cNvPr id="30293" name="图片 1"/>
        <xdr:cNvSpPr>
          <a:spLocks noChangeAspect="1"/>
        </xdr:cNvSpPr>
      </xdr:nvSpPr>
      <xdr:spPr>
        <a:xfrm>
          <a:off x="85725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294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295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296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97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98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299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300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301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302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196850</xdr:rowOff>
    </xdr:to>
    <xdr:sp>
      <xdr:nvSpPr>
        <xdr:cNvPr id="30303" name="图片 1"/>
        <xdr:cNvSpPr>
          <a:spLocks noChangeAspect="1"/>
        </xdr:cNvSpPr>
      </xdr:nvSpPr>
      <xdr:spPr>
        <a:xfrm>
          <a:off x="409575" y="1819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304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305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196850</xdr:rowOff>
    </xdr:to>
    <xdr:sp>
      <xdr:nvSpPr>
        <xdr:cNvPr id="30306" name="图片 1"/>
        <xdr:cNvSpPr>
          <a:spLocks noChangeAspect="1"/>
        </xdr:cNvSpPr>
      </xdr:nvSpPr>
      <xdr:spPr>
        <a:xfrm>
          <a:off x="409575" y="1819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07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08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09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10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311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312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313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14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168275</xdr:rowOff>
    </xdr:to>
    <xdr:sp>
      <xdr:nvSpPr>
        <xdr:cNvPr id="30315" name="图片 1"/>
        <xdr:cNvSpPr>
          <a:spLocks noChangeAspect="1"/>
        </xdr:cNvSpPr>
      </xdr:nvSpPr>
      <xdr:spPr>
        <a:xfrm>
          <a:off x="857250" y="181991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16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17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167005</xdr:rowOff>
    </xdr:to>
    <xdr:sp>
      <xdr:nvSpPr>
        <xdr:cNvPr id="30318" name="图片 1"/>
        <xdr:cNvSpPr>
          <a:spLocks noChangeAspect="1"/>
        </xdr:cNvSpPr>
      </xdr:nvSpPr>
      <xdr:spPr>
        <a:xfrm>
          <a:off x="857250" y="1819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313690</xdr:rowOff>
    </xdr:to>
    <xdr:sp>
      <xdr:nvSpPr>
        <xdr:cNvPr id="30319" name="图片 1"/>
        <xdr:cNvSpPr>
          <a:spLocks noChangeAspect="1"/>
        </xdr:cNvSpPr>
      </xdr:nvSpPr>
      <xdr:spPr>
        <a:xfrm>
          <a:off x="857250" y="181991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169545</xdr:rowOff>
    </xdr:to>
    <xdr:sp>
      <xdr:nvSpPr>
        <xdr:cNvPr id="30320" name="图片 1"/>
        <xdr:cNvSpPr>
          <a:spLocks noChangeAspect="1"/>
        </xdr:cNvSpPr>
      </xdr:nvSpPr>
      <xdr:spPr>
        <a:xfrm>
          <a:off x="857250" y="181991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750570</xdr:colOff>
      <xdr:row>45</xdr:row>
      <xdr:rowOff>66675</xdr:rowOff>
    </xdr:to>
    <xdr:sp>
      <xdr:nvSpPr>
        <xdr:cNvPr id="30321" name="图片 1"/>
        <xdr:cNvSpPr>
          <a:spLocks noChangeAspect="1"/>
        </xdr:cNvSpPr>
      </xdr:nvSpPr>
      <xdr:spPr>
        <a:xfrm>
          <a:off x="857250" y="181991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322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323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324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166370</xdr:rowOff>
    </xdr:to>
    <xdr:sp>
      <xdr:nvSpPr>
        <xdr:cNvPr id="30325" name="图片 1"/>
        <xdr:cNvSpPr>
          <a:spLocks noChangeAspect="1"/>
        </xdr:cNvSpPr>
      </xdr:nvSpPr>
      <xdr:spPr>
        <a:xfrm>
          <a:off x="857250" y="181991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326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327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196850</xdr:rowOff>
    </xdr:to>
    <xdr:sp>
      <xdr:nvSpPr>
        <xdr:cNvPr id="30328" name="图片 1"/>
        <xdr:cNvSpPr>
          <a:spLocks noChangeAspect="1"/>
        </xdr:cNvSpPr>
      </xdr:nvSpPr>
      <xdr:spPr>
        <a:xfrm>
          <a:off x="409575" y="1819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197485</xdr:rowOff>
    </xdr:to>
    <xdr:sp>
      <xdr:nvSpPr>
        <xdr:cNvPr id="30329" name="图片 1"/>
        <xdr:cNvSpPr>
          <a:spLocks noChangeAspect="1"/>
        </xdr:cNvSpPr>
      </xdr:nvSpPr>
      <xdr:spPr>
        <a:xfrm>
          <a:off x="409575" y="1819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304165</xdr:colOff>
      <xdr:row>45</xdr:row>
      <xdr:rowOff>196850</xdr:rowOff>
    </xdr:to>
    <xdr:sp>
      <xdr:nvSpPr>
        <xdr:cNvPr id="30330" name="图片 1"/>
        <xdr:cNvSpPr>
          <a:spLocks noChangeAspect="1"/>
        </xdr:cNvSpPr>
      </xdr:nvSpPr>
      <xdr:spPr>
        <a:xfrm>
          <a:off x="409575" y="1819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41275</xdr:rowOff>
    </xdr:to>
    <xdr:sp>
      <xdr:nvSpPr>
        <xdr:cNvPr id="30331" name="图片 1"/>
        <xdr:cNvSpPr>
          <a:spLocks noChangeAspect="1"/>
        </xdr:cNvSpPr>
      </xdr:nvSpPr>
      <xdr:spPr>
        <a:xfrm>
          <a:off x="857250" y="181991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41275</xdr:rowOff>
    </xdr:to>
    <xdr:sp>
      <xdr:nvSpPr>
        <xdr:cNvPr id="30332" name="图片 1"/>
        <xdr:cNvSpPr>
          <a:spLocks noChangeAspect="1"/>
        </xdr:cNvSpPr>
      </xdr:nvSpPr>
      <xdr:spPr>
        <a:xfrm>
          <a:off x="857250" y="181991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41275</xdr:rowOff>
    </xdr:to>
    <xdr:sp>
      <xdr:nvSpPr>
        <xdr:cNvPr id="30333" name="图片 1"/>
        <xdr:cNvSpPr>
          <a:spLocks noChangeAspect="1"/>
        </xdr:cNvSpPr>
      </xdr:nvSpPr>
      <xdr:spPr>
        <a:xfrm>
          <a:off x="857250" y="181991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41275</xdr:rowOff>
    </xdr:to>
    <xdr:sp>
      <xdr:nvSpPr>
        <xdr:cNvPr id="30334" name="图片 1"/>
        <xdr:cNvSpPr>
          <a:spLocks noChangeAspect="1"/>
        </xdr:cNvSpPr>
      </xdr:nvSpPr>
      <xdr:spPr>
        <a:xfrm>
          <a:off x="857250" y="181991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35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36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37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38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39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40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41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44</xdr:row>
      <xdr:rowOff>0</xdr:rowOff>
    </xdr:from>
    <xdr:to>
      <xdr:col>1</xdr:col>
      <xdr:colOff>714375</xdr:colOff>
      <xdr:row>45</xdr:row>
      <xdr:rowOff>53975</xdr:rowOff>
    </xdr:to>
    <xdr:sp>
      <xdr:nvSpPr>
        <xdr:cNvPr id="30342" name="图片 1"/>
        <xdr:cNvSpPr>
          <a:spLocks noChangeAspect="1"/>
        </xdr:cNvSpPr>
      </xdr:nvSpPr>
      <xdr:spPr>
        <a:xfrm>
          <a:off x="857250" y="181991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43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44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</xdr:row>
      <xdr:rowOff>0</xdr:rowOff>
    </xdr:from>
    <xdr:to>
      <xdr:col>4</xdr:col>
      <xdr:colOff>551815</xdr:colOff>
      <xdr:row>2</xdr:row>
      <xdr:rowOff>447675</xdr:rowOff>
    </xdr:to>
    <xdr:sp>
      <xdr:nvSpPr>
        <xdr:cNvPr id="30345" name="图片 2"/>
        <xdr:cNvSpPr>
          <a:spLocks noChangeAspect="1"/>
        </xdr:cNvSpPr>
      </xdr:nvSpPr>
      <xdr:spPr>
        <a:xfrm>
          <a:off x="6447790" y="787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6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7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</xdr:row>
      <xdr:rowOff>0</xdr:rowOff>
    </xdr:from>
    <xdr:to>
      <xdr:col>4</xdr:col>
      <xdr:colOff>551815</xdr:colOff>
      <xdr:row>2</xdr:row>
      <xdr:rowOff>447675</xdr:rowOff>
    </xdr:to>
    <xdr:sp>
      <xdr:nvSpPr>
        <xdr:cNvPr id="30348" name="图片 2"/>
        <xdr:cNvSpPr>
          <a:spLocks noChangeAspect="1"/>
        </xdr:cNvSpPr>
      </xdr:nvSpPr>
      <xdr:spPr>
        <a:xfrm>
          <a:off x="6447790" y="787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9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50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601345</xdr:colOff>
      <xdr:row>2</xdr:row>
      <xdr:rowOff>459105</xdr:rowOff>
    </xdr:to>
    <xdr:sp>
      <xdr:nvSpPr>
        <xdr:cNvPr id="30351" name="图片 2"/>
        <xdr:cNvSpPr>
          <a:spLocks noChangeAspect="1"/>
        </xdr:cNvSpPr>
      </xdr:nvSpPr>
      <xdr:spPr>
        <a:xfrm>
          <a:off x="6448425" y="7874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2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3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4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5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6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7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3</xdr:col>
      <xdr:colOff>295275</xdr:colOff>
      <xdr:row>123</xdr:row>
      <xdr:rowOff>0</xdr:rowOff>
    </xdr:from>
    <xdr:ext cx="595630" cy="302260"/>
    <xdr:sp>
      <xdr:nvSpPr>
        <xdr:cNvPr id="30359" name="shape5"/>
        <xdr:cNvSpPr/>
      </xdr:nvSpPr>
      <xdr:spPr>
        <a:xfrm>
          <a:off x="4819650" y="496443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123</xdr:row>
      <xdr:rowOff>0</xdr:rowOff>
    </xdr:from>
    <xdr:ext cx="595630" cy="302260"/>
    <xdr:sp>
      <xdr:nvSpPr>
        <xdr:cNvPr id="30360" name="shape6"/>
        <xdr:cNvSpPr/>
      </xdr:nvSpPr>
      <xdr:spPr>
        <a:xfrm>
          <a:off x="4819650" y="496443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123</xdr:row>
      <xdr:rowOff>0</xdr:rowOff>
    </xdr:from>
    <xdr:ext cx="595630" cy="302260"/>
    <xdr:sp>
      <xdr:nvSpPr>
        <xdr:cNvPr id="30361" name="shape7"/>
        <xdr:cNvSpPr/>
      </xdr:nvSpPr>
      <xdr:spPr>
        <a:xfrm>
          <a:off x="4819650" y="496443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123</xdr:row>
      <xdr:rowOff>0</xdr:rowOff>
    </xdr:from>
    <xdr:ext cx="595630" cy="302260"/>
    <xdr:sp>
      <xdr:nvSpPr>
        <xdr:cNvPr id="30362" name="shape8"/>
        <xdr:cNvSpPr/>
      </xdr:nvSpPr>
      <xdr:spPr>
        <a:xfrm>
          <a:off x="4819650" y="496443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53</xdr:row>
      <xdr:rowOff>0</xdr:rowOff>
    </xdr:from>
    <xdr:ext cx="595630" cy="302260"/>
    <xdr:sp>
      <xdr:nvSpPr>
        <xdr:cNvPr id="30363" name="shape5"/>
        <xdr:cNvSpPr/>
      </xdr:nvSpPr>
      <xdr:spPr>
        <a:xfrm>
          <a:off x="4819650" y="217424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53</xdr:row>
      <xdr:rowOff>0</xdr:rowOff>
    </xdr:from>
    <xdr:ext cx="595630" cy="302260"/>
    <xdr:sp>
      <xdr:nvSpPr>
        <xdr:cNvPr id="30364" name="shape6"/>
        <xdr:cNvSpPr/>
      </xdr:nvSpPr>
      <xdr:spPr>
        <a:xfrm>
          <a:off x="4819650" y="217424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53</xdr:row>
      <xdr:rowOff>0</xdr:rowOff>
    </xdr:from>
    <xdr:ext cx="595630" cy="302260"/>
    <xdr:sp>
      <xdr:nvSpPr>
        <xdr:cNvPr id="30365" name="shape7"/>
        <xdr:cNvSpPr/>
      </xdr:nvSpPr>
      <xdr:spPr>
        <a:xfrm>
          <a:off x="4819650" y="217424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53</xdr:row>
      <xdr:rowOff>0</xdr:rowOff>
    </xdr:from>
    <xdr:ext cx="595630" cy="302260"/>
    <xdr:sp>
      <xdr:nvSpPr>
        <xdr:cNvPr id="30366" name="shape8"/>
        <xdr:cNvSpPr/>
      </xdr:nvSpPr>
      <xdr:spPr>
        <a:xfrm>
          <a:off x="4819650" y="217424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67" name="shape9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68" name="shape10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69" name="shape11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70" name="shape12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71" name="shape14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72" name="shape15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73" name="shape16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74" name="shape17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75" name="shape18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53</xdr:row>
      <xdr:rowOff>0</xdr:rowOff>
    </xdr:from>
    <xdr:ext cx="302260" cy="533400"/>
    <xdr:sp>
      <xdr:nvSpPr>
        <xdr:cNvPr id="30376" name="shape19"/>
        <xdr:cNvSpPr/>
      </xdr:nvSpPr>
      <xdr:spPr>
        <a:xfrm>
          <a:off x="1588770" y="217424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54</xdr:row>
      <xdr:rowOff>0</xdr:rowOff>
    </xdr:from>
    <xdr:ext cx="302260" cy="533400"/>
    <xdr:sp>
      <xdr:nvSpPr>
        <xdr:cNvPr id="30377" name="shape20"/>
        <xdr:cNvSpPr/>
      </xdr:nvSpPr>
      <xdr:spPr>
        <a:xfrm>
          <a:off x="1588770" y="221361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54</xdr:row>
      <xdr:rowOff>0</xdr:rowOff>
    </xdr:from>
    <xdr:ext cx="302260" cy="533400"/>
    <xdr:sp>
      <xdr:nvSpPr>
        <xdr:cNvPr id="30378" name="shape21"/>
        <xdr:cNvSpPr/>
      </xdr:nvSpPr>
      <xdr:spPr>
        <a:xfrm>
          <a:off x="1588770" y="221361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54</xdr:row>
      <xdr:rowOff>0</xdr:rowOff>
    </xdr:from>
    <xdr:ext cx="302260" cy="533400"/>
    <xdr:sp>
      <xdr:nvSpPr>
        <xdr:cNvPr id="30379" name="shape22"/>
        <xdr:cNvSpPr/>
      </xdr:nvSpPr>
      <xdr:spPr>
        <a:xfrm>
          <a:off x="1588770" y="221361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54</xdr:row>
      <xdr:rowOff>0</xdr:rowOff>
    </xdr:from>
    <xdr:ext cx="302260" cy="533400"/>
    <xdr:sp>
      <xdr:nvSpPr>
        <xdr:cNvPr id="30380" name="shape23"/>
        <xdr:cNvSpPr/>
      </xdr:nvSpPr>
      <xdr:spPr>
        <a:xfrm>
          <a:off x="1588770" y="221361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54</xdr:row>
      <xdr:rowOff>0</xdr:rowOff>
    </xdr:from>
    <xdr:ext cx="302260" cy="533400"/>
    <xdr:sp>
      <xdr:nvSpPr>
        <xdr:cNvPr id="30381" name="shape25"/>
        <xdr:cNvSpPr/>
      </xdr:nvSpPr>
      <xdr:spPr>
        <a:xfrm>
          <a:off x="1588770" y="221361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102</xdr:row>
      <xdr:rowOff>0</xdr:rowOff>
    </xdr:from>
    <xdr:ext cx="595630" cy="302260"/>
    <xdr:sp>
      <xdr:nvSpPr>
        <xdr:cNvPr id="30382" name="shape5"/>
        <xdr:cNvSpPr/>
      </xdr:nvSpPr>
      <xdr:spPr>
        <a:xfrm>
          <a:off x="4819650" y="41376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102</xdr:row>
      <xdr:rowOff>0</xdr:rowOff>
    </xdr:from>
    <xdr:ext cx="595630" cy="302260"/>
    <xdr:sp>
      <xdr:nvSpPr>
        <xdr:cNvPr id="30383" name="shape6"/>
        <xdr:cNvSpPr/>
      </xdr:nvSpPr>
      <xdr:spPr>
        <a:xfrm>
          <a:off x="4819650" y="41376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102</xdr:row>
      <xdr:rowOff>0</xdr:rowOff>
    </xdr:from>
    <xdr:ext cx="595630" cy="302260"/>
    <xdr:sp>
      <xdr:nvSpPr>
        <xdr:cNvPr id="30384" name="shape7"/>
        <xdr:cNvSpPr/>
      </xdr:nvSpPr>
      <xdr:spPr>
        <a:xfrm>
          <a:off x="4819650" y="41376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102</xdr:row>
      <xdr:rowOff>0</xdr:rowOff>
    </xdr:from>
    <xdr:ext cx="595630" cy="302260"/>
    <xdr:sp>
      <xdr:nvSpPr>
        <xdr:cNvPr id="30385" name="shape8"/>
        <xdr:cNvSpPr/>
      </xdr:nvSpPr>
      <xdr:spPr>
        <a:xfrm>
          <a:off x="4819650" y="41376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86" name="shape9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87" name="shape10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88" name="shape11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89" name="shape12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90" name="shape14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91" name="shape15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92" name="shape16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93" name="shape17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94" name="shape18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102</xdr:row>
      <xdr:rowOff>0</xdr:rowOff>
    </xdr:from>
    <xdr:ext cx="302260" cy="533400"/>
    <xdr:sp>
      <xdr:nvSpPr>
        <xdr:cNvPr id="30395" name="shape19"/>
        <xdr:cNvSpPr/>
      </xdr:nvSpPr>
      <xdr:spPr>
        <a:xfrm>
          <a:off x="1588770" y="41376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103</xdr:row>
      <xdr:rowOff>0</xdr:rowOff>
    </xdr:from>
    <xdr:ext cx="302260" cy="533400"/>
    <xdr:sp>
      <xdr:nvSpPr>
        <xdr:cNvPr id="30396" name="shape20"/>
        <xdr:cNvSpPr/>
      </xdr:nvSpPr>
      <xdr:spPr>
        <a:xfrm>
          <a:off x="1588770" y="417703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103</xdr:row>
      <xdr:rowOff>0</xdr:rowOff>
    </xdr:from>
    <xdr:ext cx="302260" cy="533400"/>
    <xdr:sp>
      <xdr:nvSpPr>
        <xdr:cNvPr id="30397" name="shape21"/>
        <xdr:cNvSpPr/>
      </xdr:nvSpPr>
      <xdr:spPr>
        <a:xfrm>
          <a:off x="1588770" y="417703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103</xdr:row>
      <xdr:rowOff>0</xdr:rowOff>
    </xdr:from>
    <xdr:ext cx="302260" cy="533400"/>
    <xdr:sp>
      <xdr:nvSpPr>
        <xdr:cNvPr id="30398" name="shape22"/>
        <xdr:cNvSpPr/>
      </xdr:nvSpPr>
      <xdr:spPr>
        <a:xfrm>
          <a:off x="1588770" y="417703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103</xdr:row>
      <xdr:rowOff>0</xdr:rowOff>
    </xdr:from>
    <xdr:ext cx="302260" cy="533400"/>
    <xdr:sp>
      <xdr:nvSpPr>
        <xdr:cNvPr id="30399" name="shape23"/>
        <xdr:cNvSpPr/>
      </xdr:nvSpPr>
      <xdr:spPr>
        <a:xfrm>
          <a:off x="1588770" y="417703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103</xdr:row>
      <xdr:rowOff>0</xdr:rowOff>
    </xdr:from>
    <xdr:ext cx="302260" cy="533400"/>
    <xdr:sp>
      <xdr:nvSpPr>
        <xdr:cNvPr id="30400" name="shape25"/>
        <xdr:cNvSpPr/>
      </xdr:nvSpPr>
      <xdr:spPr>
        <a:xfrm>
          <a:off x="1588770" y="417703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401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0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403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0404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0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0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0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0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0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410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1656080</xdr:colOff>
      <xdr:row>141</xdr:row>
      <xdr:rowOff>166370</xdr:rowOff>
    </xdr:to>
    <xdr:sp>
      <xdr:nvSpPr>
        <xdr:cNvPr id="30411" name="图片 1"/>
        <xdr:cNvSpPr>
          <a:spLocks noChangeAspect="1"/>
        </xdr:cNvSpPr>
      </xdr:nvSpPr>
      <xdr:spPr>
        <a:xfrm>
          <a:off x="1970405" y="56337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910590</xdr:colOff>
      <xdr:row>141</xdr:row>
      <xdr:rowOff>40005</xdr:rowOff>
    </xdr:to>
    <xdr:sp>
      <xdr:nvSpPr>
        <xdr:cNvPr id="30412" name="图片 2"/>
        <xdr:cNvSpPr>
          <a:spLocks noChangeAspect="1"/>
        </xdr:cNvSpPr>
      </xdr:nvSpPr>
      <xdr:spPr>
        <a:xfrm>
          <a:off x="1598295" y="56337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320675</xdr:rowOff>
    </xdr:to>
    <xdr:sp>
      <xdr:nvSpPr>
        <xdr:cNvPr id="30413" name="图片 1"/>
        <xdr:cNvSpPr>
          <a:spLocks noChangeAspect="1"/>
        </xdr:cNvSpPr>
      </xdr:nvSpPr>
      <xdr:spPr>
        <a:xfrm>
          <a:off x="1617980" y="563372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0414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415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0416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0417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0418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419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42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0421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0422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0423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0424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73660</xdr:rowOff>
    </xdr:to>
    <xdr:sp>
      <xdr:nvSpPr>
        <xdr:cNvPr id="30425" name="图片 1"/>
        <xdr:cNvSpPr>
          <a:spLocks noChangeAspect="1"/>
        </xdr:cNvSpPr>
      </xdr:nvSpPr>
      <xdr:spPr>
        <a:xfrm>
          <a:off x="1617980" y="56337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320675</xdr:rowOff>
    </xdr:to>
    <xdr:sp>
      <xdr:nvSpPr>
        <xdr:cNvPr id="30426" name="图片 1"/>
        <xdr:cNvSpPr>
          <a:spLocks noChangeAspect="1"/>
        </xdr:cNvSpPr>
      </xdr:nvSpPr>
      <xdr:spPr>
        <a:xfrm>
          <a:off x="1617980" y="563372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322580</xdr:rowOff>
    </xdr:to>
    <xdr:sp>
      <xdr:nvSpPr>
        <xdr:cNvPr id="30427" name="图片 2"/>
        <xdr:cNvSpPr>
          <a:spLocks noChangeAspect="1"/>
        </xdr:cNvSpPr>
      </xdr:nvSpPr>
      <xdr:spPr>
        <a:xfrm>
          <a:off x="1590040" y="563372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168275</xdr:rowOff>
    </xdr:to>
    <xdr:sp>
      <xdr:nvSpPr>
        <xdr:cNvPr id="30428" name="图片 2"/>
        <xdr:cNvSpPr>
          <a:spLocks noChangeAspect="1"/>
        </xdr:cNvSpPr>
      </xdr:nvSpPr>
      <xdr:spPr>
        <a:xfrm>
          <a:off x="1590040" y="56337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0429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0430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168275</xdr:rowOff>
    </xdr:to>
    <xdr:sp>
      <xdr:nvSpPr>
        <xdr:cNvPr id="30431" name="图片 1"/>
        <xdr:cNvSpPr>
          <a:spLocks noChangeAspect="1"/>
        </xdr:cNvSpPr>
      </xdr:nvSpPr>
      <xdr:spPr>
        <a:xfrm>
          <a:off x="1944370" y="56337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0432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0433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0434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0435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436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437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0438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439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440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4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442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443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4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4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4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4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4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4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450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451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452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453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454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54610</xdr:rowOff>
    </xdr:to>
    <xdr:sp>
      <xdr:nvSpPr>
        <xdr:cNvPr id="30455" name="图片 1"/>
        <xdr:cNvSpPr>
          <a:spLocks noChangeAspect="1"/>
        </xdr:cNvSpPr>
      </xdr:nvSpPr>
      <xdr:spPr>
        <a:xfrm>
          <a:off x="1980565" y="56337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66675</xdr:rowOff>
    </xdr:to>
    <xdr:sp>
      <xdr:nvSpPr>
        <xdr:cNvPr id="30456" name="图片 2"/>
        <xdr:cNvSpPr>
          <a:spLocks noChangeAspect="1"/>
        </xdr:cNvSpPr>
      </xdr:nvSpPr>
      <xdr:spPr>
        <a:xfrm>
          <a:off x="1590040" y="56337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5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5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5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6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167640</xdr:rowOff>
    </xdr:to>
    <xdr:sp>
      <xdr:nvSpPr>
        <xdr:cNvPr id="30469" name="图片 1"/>
        <xdr:cNvSpPr>
          <a:spLocks noChangeAspect="1"/>
        </xdr:cNvSpPr>
      </xdr:nvSpPr>
      <xdr:spPr>
        <a:xfrm>
          <a:off x="1980565" y="56337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894080</xdr:colOff>
      <xdr:row>141</xdr:row>
      <xdr:rowOff>146050</xdr:rowOff>
    </xdr:to>
    <xdr:sp>
      <xdr:nvSpPr>
        <xdr:cNvPr id="30470" name="图片 2"/>
        <xdr:cNvSpPr>
          <a:spLocks noChangeAspect="1"/>
        </xdr:cNvSpPr>
      </xdr:nvSpPr>
      <xdr:spPr>
        <a:xfrm>
          <a:off x="1590040" y="56337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930275</xdr:colOff>
      <xdr:row>141</xdr:row>
      <xdr:rowOff>178435</xdr:rowOff>
    </xdr:to>
    <xdr:sp>
      <xdr:nvSpPr>
        <xdr:cNvPr id="30471" name="图片 1"/>
        <xdr:cNvSpPr>
          <a:spLocks noChangeAspect="1"/>
        </xdr:cNvSpPr>
      </xdr:nvSpPr>
      <xdr:spPr>
        <a:xfrm>
          <a:off x="1617980" y="56337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7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7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7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47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73025</xdr:rowOff>
    </xdr:to>
    <xdr:sp>
      <xdr:nvSpPr>
        <xdr:cNvPr id="30476" name="图片 1"/>
        <xdr:cNvSpPr>
          <a:spLocks noChangeAspect="1"/>
        </xdr:cNvSpPr>
      </xdr:nvSpPr>
      <xdr:spPr>
        <a:xfrm>
          <a:off x="1617980" y="56337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877570</xdr:colOff>
      <xdr:row>141</xdr:row>
      <xdr:rowOff>73025</xdr:rowOff>
    </xdr:to>
    <xdr:sp>
      <xdr:nvSpPr>
        <xdr:cNvPr id="30477" name="图片 1"/>
        <xdr:cNvSpPr>
          <a:spLocks noChangeAspect="1"/>
        </xdr:cNvSpPr>
      </xdr:nvSpPr>
      <xdr:spPr>
        <a:xfrm>
          <a:off x="1601470" y="56337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63500</xdr:rowOff>
    </xdr:to>
    <xdr:sp>
      <xdr:nvSpPr>
        <xdr:cNvPr id="30478" name="图片 1"/>
        <xdr:cNvSpPr>
          <a:spLocks noChangeAspect="1"/>
        </xdr:cNvSpPr>
      </xdr:nvSpPr>
      <xdr:spPr>
        <a:xfrm>
          <a:off x="1980565" y="56337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63500</xdr:rowOff>
    </xdr:to>
    <xdr:sp>
      <xdr:nvSpPr>
        <xdr:cNvPr id="30479" name="图片 1"/>
        <xdr:cNvSpPr>
          <a:spLocks noChangeAspect="1"/>
        </xdr:cNvSpPr>
      </xdr:nvSpPr>
      <xdr:spPr>
        <a:xfrm>
          <a:off x="1944370" y="56337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1581150</xdr:colOff>
      <xdr:row>141</xdr:row>
      <xdr:rowOff>59690</xdr:rowOff>
    </xdr:to>
    <xdr:sp>
      <xdr:nvSpPr>
        <xdr:cNvPr id="30480" name="图片 1"/>
        <xdr:cNvSpPr>
          <a:spLocks noChangeAspect="1"/>
        </xdr:cNvSpPr>
      </xdr:nvSpPr>
      <xdr:spPr>
        <a:xfrm>
          <a:off x="1952625" y="56337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0481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0482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0483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0484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0485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0486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48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488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489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0490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0491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049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0493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0494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0495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49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497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498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49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50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0501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02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050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50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50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0506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507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0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509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1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1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0512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1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1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1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1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517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518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519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520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52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52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2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0524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2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52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2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52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0529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0530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53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053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3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053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3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3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3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3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3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4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4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4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4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4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4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4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0547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4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4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5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5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0552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0553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554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5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0556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5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5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5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6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6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0563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0564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6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0566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6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6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6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7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0571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7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7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57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7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57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0577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7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7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8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8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58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0583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0584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58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058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58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058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058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590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591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59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593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594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595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596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0597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0598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0599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600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601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602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603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0604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0605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60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0607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0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0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1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1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1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1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1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0615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61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61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61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61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0620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0621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62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0623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2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0625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2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2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2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62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63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0631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3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3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3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3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3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63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3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063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4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4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4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643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644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4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4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47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48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4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0650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065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65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5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0654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5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5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5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5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5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066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0662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6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066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6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6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6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6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066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7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7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67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67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67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0675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7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7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7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7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68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0681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682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683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8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8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8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687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0688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069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69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69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069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069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0700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0701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0702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0703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0704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705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706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707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708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709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710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711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0712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0713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0714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0715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0716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0717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0718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0719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720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721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722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723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0724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0725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72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727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0728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2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3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3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3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3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3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3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73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73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326390</xdr:rowOff>
    </xdr:to>
    <xdr:sp>
      <xdr:nvSpPr>
        <xdr:cNvPr id="30738" name="图片 2"/>
        <xdr:cNvSpPr>
          <a:spLocks noChangeAspect="1"/>
        </xdr:cNvSpPr>
      </xdr:nvSpPr>
      <xdr:spPr>
        <a:xfrm>
          <a:off x="1588770" y="563372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0739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0740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74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0742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74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0744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4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0746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4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4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4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5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0751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5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5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5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5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5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5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075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5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0763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076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6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7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7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77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773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163830</xdr:rowOff>
    </xdr:to>
    <xdr:sp>
      <xdr:nvSpPr>
        <xdr:cNvPr id="30774" name="图片 2"/>
        <xdr:cNvSpPr>
          <a:spLocks noChangeAspect="1"/>
        </xdr:cNvSpPr>
      </xdr:nvSpPr>
      <xdr:spPr>
        <a:xfrm>
          <a:off x="1588770" y="56337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0775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0776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0777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0778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779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8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0781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8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8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078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0785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0786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787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788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789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790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163830</xdr:rowOff>
    </xdr:to>
    <xdr:sp>
      <xdr:nvSpPr>
        <xdr:cNvPr id="30791" name="图片 1"/>
        <xdr:cNvSpPr>
          <a:spLocks noChangeAspect="1"/>
        </xdr:cNvSpPr>
      </xdr:nvSpPr>
      <xdr:spPr>
        <a:xfrm>
          <a:off x="1980565" y="56337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237490</xdr:rowOff>
    </xdr:to>
    <xdr:sp>
      <xdr:nvSpPr>
        <xdr:cNvPr id="30792" name="图片 2"/>
        <xdr:cNvSpPr>
          <a:spLocks noChangeAspect="1"/>
        </xdr:cNvSpPr>
      </xdr:nvSpPr>
      <xdr:spPr>
        <a:xfrm>
          <a:off x="1588770" y="563372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93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0794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79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0796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97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798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79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0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0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0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0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804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1656080</xdr:colOff>
      <xdr:row>141</xdr:row>
      <xdr:rowOff>166370</xdr:rowOff>
    </xdr:to>
    <xdr:sp>
      <xdr:nvSpPr>
        <xdr:cNvPr id="30805" name="图片 1"/>
        <xdr:cNvSpPr>
          <a:spLocks noChangeAspect="1"/>
        </xdr:cNvSpPr>
      </xdr:nvSpPr>
      <xdr:spPr>
        <a:xfrm>
          <a:off x="1970405" y="56337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910590</xdr:colOff>
      <xdr:row>141</xdr:row>
      <xdr:rowOff>40005</xdr:rowOff>
    </xdr:to>
    <xdr:sp>
      <xdr:nvSpPr>
        <xdr:cNvPr id="30806" name="图片 2"/>
        <xdr:cNvSpPr>
          <a:spLocks noChangeAspect="1"/>
        </xdr:cNvSpPr>
      </xdr:nvSpPr>
      <xdr:spPr>
        <a:xfrm>
          <a:off x="1598295" y="56337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320675</xdr:rowOff>
    </xdr:to>
    <xdr:sp>
      <xdr:nvSpPr>
        <xdr:cNvPr id="30807" name="图片 1"/>
        <xdr:cNvSpPr>
          <a:spLocks noChangeAspect="1"/>
        </xdr:cNvSpPr>
      </xdr:nvSpPr>
      <xdr:spPr>
        <a:xfrm>
          <a:off x="1617980" y="563372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0808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809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0810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0811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0812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813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814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0815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0816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0817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0818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73660</xdr:rowOff>
    </xdr:to>
    <xdr:sp>
      <xdr:nvSpPr>
        <xdr:cNvPr id="30819" name="图片 1"/>
        <xdr:cNvSpPr>
          <a:spLocks noChangeAspect="1"/>
        </xdr:cNvSpPr>
      </xdr:nvSpPr>
      <xdr:spPr>
        <a:xfrm>
          <a:off x="1617980" y="56337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177800</xdr:rowOff>
    </xdr:to>
    <xdr:sp>
      <xdr:nvSpPr>
        <xdr:cNvPr id="30820" name="图片 1"/>
        <xdr:cNvSpPr>
          <a:spLocks noChangeAspect="1"/>
        </xdr:cNvSpPr>
      </xdr:nvSpPr>
      <xdr:spPr>
        <a:xfrm>
          <a:off x="1617980" y="563372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198755</xdr:rowOff>
    </xdr:to>
    <xdr:sp>
      <xdr:nvSpPr>
        <xdr:cNvPr id="30821" name="图片 2"/>
        <xdr:cNvSpPr>
          <a:spLocks noChangeAspect="1"/>
        </xdr:cNvSpPr>
      </xdr:nvSpPr>
      <xdr:spPr>
        <a:xfrm>
          <a:off x="1590040" y="56337200"/>
          <a:ext cx="59118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168275</xdr:rowOff>
    </xdr:to>
    <xdr:sp>
      <xdr:nvSpPr>
        <xdr:cNvPr id="30822" name="图片 2"/>
        <xdr:cNvSpPr>
          <a:spLocks noChangeAspect="1"/>
        </xdr:cNvSpPr>
      </xdr:nvSpPr>
      <xdr:spPr>
        <a:xfrm>
          <a:off x="1590040" y="56337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0823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0824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168275</xdr:rowOff>
    </xdr:to>
    <xdr:sp>
      <xdr:nvSpPr>
        <xdr:cNvPr id="30825" name="图片 1"/>
        <xdr:cNvSpPr>
          <a:spLocks noChangeAspect="1"/>
        </xdr:cNvSpPr>
      </xdr:nvSpPr>
      <xdr:spPr>
        <a:xfrm>
          <a:off x="1944370" y="56337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0826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0827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0828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0829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830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831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0832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833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834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3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0836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0837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3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3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4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4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4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4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844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845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846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847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0848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54610</xdr:rowOff>
    </xdr:to>
    <xdr:sp>
      <xdr:nvSpPr>
        <xdr:cNvPr id="30849" name="图片 1"/>
        <xdr:cNvSpPr>
          <a:spLocks noChangeAspect="1"/>
        </xdr:cNvSpPr>
      </xdr:nvSpPr>
      <xdr:spPr>
        <a:xfrm>
          <a:off x="1980565" y="56337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66675</xdr:rowOff>
    </xdr:to>
    <xdr:sp>
      <xdr:nvSpPr>
        <xdr:cNvPr id="30850" name="图片 2"/>
        <xdr:cNvSpPr>
          <a:spLocks noChangeAspect="1"/>
        </xdr:cNvSpPr>
      </xdr:nvSpPr>
      <xdr:spPr>
        <a:xfrm>
          <a:off x="1590040" y="56337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5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6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6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6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167640</xdr:rowOff>
    </xdr:to>
    <xdr:sp>
      <xdr:nvSpPr>
        <xdr:cNvPr id="30863" name="图片 1"/>
        <xdr:cNvSpPr>
          <a:spLocks noChangeAspect="1"/>
        </xdr:cNvSpPr>
      </xdr:nvSpPr>
      <xdr:spPr>
        <a:xfrm>
          <a:off x="1980565" y="56337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894080</xdr:colOff>
      <xdr:row>141</xdr:row>
      <xdr:rowOff>146050</xdr:rowOff>
    </xdr:to>
    <xdr:sp>
      <xdr:nvSpPr>
        <xdr:cNvPr id="30864" name="图片 2"/>
        <xdr:cNvSpPr>
          <a:spLocks noChangeAspect="1"/>
        </xdr:cNvSpPr>
      </xdr:nvSpPr>
      <xdr:spPr>
        <a:xfrm>
          <a:off x="1590040" y="56337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930275</xdr:colOff>
      <xdr:row>141</xdr:row>
      <xdr:rowOff>178435</xdr:rowOff>
    </xdr:to>
    <xdr:sp>
      <xdr:nvSpPr>
        <xdr:cNvPr id="30865" name="图片 1"/>
        <xdr:cNvSpPr>
          <a:spLocks noChangeAspect="1"/>
        </xdr:cNvSpPr>
      </xdr:nvSpPr>
      <xdr:spPr>
        <a:xfrm>
          <a:off x="1617980" y="56337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6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6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6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086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73025</xdr:rowOff>
    </xdr:to>
    <xdr:sp>
      <xdr:nvSpPr>
        <xdr:cNvPr id="30870" name="图片 1"/>
        <xdr:cNvSpPr>
          <a:spLocks noChangeAspect="1"/>
        </xdr:cNvSpPr>
      </xdr:nvSpPr>
      <xdr:spPr>
        <a:xfrm>
          <a:off x="1617980" y="56337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877570</xdr:colOff>
      <xdr:row>141</xdr:row>
      <xdr:rowOff>73025</xdr:rowOff>
    </xdr:to>
    <xdr:sp>
      <xdr:nvSpPr>
        <xdr:cNvPr id="30871" name="图片 1"/>
        <xdr:cNvSpPr>
          <a:spLocks noChangeAspect="1"/>
        </xdr:cNvSpPr>
      </xdr:nvSpPr>
      <xdr:spPr>
        <a:xfrm>
          <a:off x="1601470" y="56337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63500</xdr:rowOff>
    </xdr:to>
    <xdr:sp>
      <xdr:nvSpPr>
        <xdr:cNvPr id="30872" name="图片 1"/>
        <xdr:cNvSpPr>
          <a:spLocks noChangeAspect="1"/>
        </xdr:cNvSpPr>
      </xdr:nvSpPr>
      <xdr:spPr>
        <a:xfrm>
          <a:off x="1980565" y="56337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63500</xdr:rowOff>
    </xdr:to>
    <xdr:sp>
      <xdr:nvSpPr>
        <xdr:cNvPr id="30873" name="图片 1"/>
        <xdr:cNvSpPr>
          <a:spLocks noChangeAspect="1"/>
        </xdr:cNvSpPr>
      </xdr:nvSpPr>
      <xdr:spPr>
        <a:xfrm>
          <a:off x="1944370" y="56337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1581150</xdr:colOff>
      <xdr:row>141</xdr:row>
      <xdr:rowOff>59690</xdr:rowOff>
    </xdr:to>
    <xdr:sp>
      <xdr:nvSpPr>
        <xdr:cNvPr id="30874" name="图片 1"/>
        <xdr:cNvSpPr>
          <a:spLocks noChangeAspect="1"/>
        </xdr:cNvSpPr>
      </xdr:nvSpPr>
      <xdr:spPr>
        <a:xfrm>
          <a:off x="1952625" y="56337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0875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0876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0877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179705</xdr:rowOff>
    </xdr:to>
    <xdr:sp>
      <xdr:nvSpPr>
        <xdr:cNvPr id="30878" name="图片 2"/>
        <xdr:cNvSpPr>
          <a:spLocks noChangeAspect="1"/>
        </xdr:cNvSpPr>
      </xdr:nvSpPr>
      <xdr:spPr>
        <a:xfrm>
          <a:off x="4819650" y="56337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0879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0880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881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882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883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0884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0885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0886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0887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0888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0889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89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891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0892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893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0894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0895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896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0897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89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89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0900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901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0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903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0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0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0906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0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0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0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1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911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0912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91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91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91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091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1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0918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1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0920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2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92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0923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0924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092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0926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2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0928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2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3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3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3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3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3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3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3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3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3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3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4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0941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4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4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4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4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094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094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94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4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0950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5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5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5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5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5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5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095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095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5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096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6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6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6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6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096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6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6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096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6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097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201930</xdr:rowOff>
    </xdr:to>
    <xdr:sp>
      <xdr:nvSpPr>
        <xdr:cNvPr id="30971" name="图片 2"/>
        <xdr:cNvSpPr>
          <a:spLocks noChangeAspect="1"/>
        </xdr:cNvSpPr>
      </xdr:nvSpPr>
      <xdr:spPr>
        <a:xfrm>
          <a:off x="1588770" y="563372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7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7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7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7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097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182880</xdr:rowOff>
    </xdr:to>
    <xdr:sp>
      <xdr:nvSpPr>
        <xdr:cNvPr id="30977" name="图片 2"/>
        <xdr:cNvSpPr>
          <a:spLocks noChangeAspect="1"/>
        </xdr:cNvSpPr>
      </xdr:nvSpPr>
      <xdr:spPr>
        <a:xfrm>
          <a:off x="1588770" y="563372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0978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254000</xdr:rowOff>
    </xdr:to>
    <xdr:sp>
      <xdr:nvSpPr>
        <xdr:cNvPr id="30979" name="图片 2"/>
        <xdr:cNvSpPr>
          <a:spLocks noChangeAspect="1"/>
        </xdr:cNvSpPr>
      </xdr:nvSpPr>
      <xdr:spPr>
        <a:xfrm>
          <a:off x="1588770" y="563372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098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098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098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0983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0984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985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986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0987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988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989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990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0991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0992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0993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0994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995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996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99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099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0999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1000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00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1002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0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0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0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0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0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0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0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1010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01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01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01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01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1015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1016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01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018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1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02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2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2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2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02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02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1026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2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2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2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3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3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03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3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03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3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3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3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038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039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40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4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4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4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4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1045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04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04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4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1049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5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5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5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5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5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5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056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05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5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05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6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6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6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6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06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6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6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06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06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06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201930</xdr:rowOff>
    </xdr:to>
    <xdr:sp>
      <xdr:nvSpPr>
        <xdr:cNvPr id="31070" name="图片 2"/>
        <xdr:cNvSpPr>
          <a:spLocks noChangeAspect="1"/>
        </xdr:cNvSpPr>
      </xdr:nvSpPr>
      <xdr:spPr>
        <a:xfrm>
          <a:off x="1588770" y="563372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7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7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7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7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07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182880</xdr:rowOff>
    </xdr:to>
    <xdr:sp>
      <xdr:nvSpPr>
        <xdr:cNvPr id="31076" name="图片 2"/>
        <xdr:cNvSpPr>
          <a:spLocks noChangeAspect="1"/>
        </xdr:cNvSpPr>
      </xdr:nvSpPr>
      <xdr:spPr>
        <a:xfrm>
          <a:off x="1588770" y="563372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077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078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79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80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8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08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1083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254000</xdr:rowOff>
    </xdr:to>
    <xdr:sp>
      <xdr:nvSpPr>
        <xdr:cNvPr id="31084" name="图片 2"/>
        <xdr:cNvSpPr>
          <a:spLocks noChangeAspect="1"/>
        </xdr:cNvSpPr>
      </xdr:nvSpPr>
      <xdr:spPr>
        <a:xfrm>
          <a:off x="1588770" y="563372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8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08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08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8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9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0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1094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1095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096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097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098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099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100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101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10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103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104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105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106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107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1108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109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1110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111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112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1113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114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115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116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11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11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119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1120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1121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12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12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112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2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2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2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2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2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3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3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13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13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183515</xdr:rowOff>
    </xdr:to>
    <xdr:sp>
      <xdr:nvSpPr>
        <xdr:cNvPr id="31134" name="图片 2"/>
        <xdr:cNvSpPr>
          <a:spLocks noChangeAspect="1"/>
        </xdr:cNvSpPr>
      </xdr:nvSpPr>
      <xdr:spPr>
        <a:xfrm>
          <a:off x="1588770" y="563372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1135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1136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13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1138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13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1140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4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142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4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4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4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4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1147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4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4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5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5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5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5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15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5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5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5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5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1159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6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6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6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6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16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6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6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6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168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169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163830</xdr:rowOff>
    </xdr:to>
    <xdr:sp>
      <xdr:nvSpPr>
        <xdr:cNvPr id="31170" name="图片 2"/>
        <xdr:cNvSpPr>
          <a:spLocks noChangeAspect="1"/>
        </xdr:cNvSpPr>
      </xdr:nvSpPr>
      <xdr:spPr>
        <a:xfrm>
          <a:off x="1588770" y="56337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171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172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173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174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175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7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1177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7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7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18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1181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1182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183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184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185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186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163830</xdr:rowOff>
    </xdr:to>
    <xdr:sp>
      <xdr:nvSpPr>
        <xdr:cNvPr id="31187" name="图片 1"/>
        <xdr:cNvSpPr>
          <a:spLocks noChangeAspect="1"/>
        </xdr:cNvSpPr>
      </xdr:nvSpPr>
      <xdr:spPr>
        <a:xfrm>
          <a:off x="1980565" y="56337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237490</xdr:rowOff>
    </xdr:to>
    <xdr:sp>
      <xdr:nvSpPr>
        <xdr:cNvPr id="31188" name="图片 2"/>
        <xdr:cNvSpPr>
          <a:spLocks noChangeAspect="1"/>
        </xdr:cNvSpPr>
      </xdr:nvSpPr>
      <xdr:spPr>
        <a:xfrm>
          <a:off x="1588770" y="563372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89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1190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19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1192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93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194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19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19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19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19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19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1200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20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910590</xdr:colOff>
      <xdr:row>141</xdr:row>
      <xdr:rowOff>40005</xdr:rowOff>
    </xdr:to>
    <xdr:sp>
      <xdr:nvSpPr>
        <xdr:cNvPr id="31202" name="图片 2"/>
        <xdr:cNvSpPr>
          <a:spLocks noChangeAspect="1"/>
        </xdr:cNvSpPr>
      </xdr:nvSpPr>
      <xdr:spPr>
        <a:xfrm>
          <a:off x="1598295" y="56337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20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20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1581150</xdr:colOff>
      <xdr:row>141</xdr:row>
      <xdr:rowOff>59690</xdr:rowOff>
    </xdr:to>
    <xdr:sp>
      <xdr:nvSpPr>
        <xdr:cNvPr id="31205" name="图片 1"/>
        <xdr:cNvSpPr>
          <a:spLocks noChangeAspect="1"/>
        </xdr:cNvSpPr>
      </xdr:nvSpPr>
      <xdr:spPr>
        <a:xfrm>
          <a:off x="1952625" y="56337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1206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0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0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20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21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211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212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1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214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1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1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1217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1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1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2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2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222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223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22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22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22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227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2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1229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3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231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3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23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1234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1235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23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237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3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23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4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4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4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4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4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4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4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4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4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4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5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5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252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5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5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5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5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1257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258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259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1261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6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6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6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6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6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6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26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26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27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27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27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8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28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1282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8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8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8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8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28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1288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178435</xdr:rowOff>
    </xdr:to>
    <xdr:sp>
      <xdr:nvSpPr>
        <xdr:cNvPr id="31289" name="图片 1"/>
        <xdr:cNvSpPr>
          <a:spLocks noChangeAspect="1"/>
        </xdr:cNvSpPr>
      </xdr:nvSpPr>
      <xdr:spPr>
        <a:xfrm>
          <a:off x="1981200" y="56337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29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29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29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293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29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295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296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297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298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299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300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301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1302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303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304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305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306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30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30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1309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1310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31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1312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1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1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1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1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1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1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1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1320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32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326390</xdr:rowOff>
    </xdr:to>
    <xdr:sp>
      <xdr:nvSpPr>
        <xdr:cNvPr id="31322" name="图片 2"/>
        <xdr:cNvSpPr>
          <a:spLocks noChangeAspect="1"/>
        </xdr:cNvSpPr>
      </xdr:nvSpPr>
      <xdr:spPr>
        <a:xfrm>
          <a:off x="1588770" y="563372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1323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32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1325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32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1327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328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329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330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331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332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333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334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335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1336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33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1656080</xdr:colOff>
      <xdr:row>141</xdr:row>
      <xdr:rowOff>166370</xdr:rowOff>
    </xdr:to>
    <xdr:sp>
      <xdr:nvSpPr>
        <xdr:cNvPr id="31338" name="图片 1"/>
        <xdr:cNvSpPr>
          <a:spLocks noChangeAspect="1"/>
        </xdr:cNvSpPr>
      </xdr:nvSpPr>
      <xdr:spPr>
        <a:xfrm>
          <a:off x="1970405" y="56337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910590</xdr:colOff>
      <xdr:row>141</xdr:row>
      <xdr:rowOff>40005</xdr:rowOff>
    </xdr:to>
    <xdr:sp>
      <xdr:nvSpPr>
        <xdr:cNvPr id="31339" name="图片 2"/>
        <xdr:cNvSpPr>
          <a:spLocks noChangeAspect="1"/>
        </xdr:cNvSpPr>
      </xdr:nvSpPr>
      <xdr:spPr>
        <a:xfrm>
          <a:off x="1598295" y="56337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320675</xdr:rowOff>
    </xdr:to>
    <xdr:sp>
      <xdr:nvSpPr>
        <xdr:cNvPr id="31340" name="图片 1"/>
        <xdr:cNvSpPr>
          <a:spLocks noChangeAspect="1"/>
        </xdr:cNvSpPr>
      </xdr:nvSpPr>
      <xdr:spPr>
        <a:xfrm>
          <a:off x="1617980" y="563372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1341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1342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1343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1344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1345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1346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134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1348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1349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1350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1351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73660</xdr:rowOff>
    </xdr:to>
    <xdr:sp>
      <xdr:nvSpPr>
        <xdr:cNvPr id="31352" name="图片 1"/>
        <xdr:cNvSpPr>
          <a:spLocks noChangeAspect="1"/>
        </xdr:cNvSpPr>
      </xdr:nvSpPr>
      <xdr:spPr>
        <a:xfrm>
          <a:off x="1617980" y="56337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320675</xdr:rowOff>
    </xdr:to>
    <xdr:sp>
      <xdr:nvSpPr>
        <xdr:cNvPr id="31353" name="图片 1"/>
        <xdr:cNvSpPr>
          <a:spLocks noChangeAspect="1"/>
        </xdr:cNvSpPr>
      </xdr:nvSpPr>
      <xdr:spPr>
        <a:xfrm>
          <a:off x="1617980" y="563372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322580</xdr:rowOff>
    </xdr:to>
    <xdr:sp>
      <xdr:nvSpPr>
        <xdr:cNvPr id="31354" name="图片 2"/>
        <xdr:cNvSpPr>
          <a:spLocks noChangeAspect="1"/>
        </xdr:cNvSpPr>
      </xdr:nvSpPr>
      <xdr:spPr>
        <a:xfrm>
          <a:off x="1590040" y="563372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168275</xdr:rowOff>
    </xdr:to>
    <xdr:sp>
      <xdr:nvSpPr>
        <xdr:cNvPr id="31355" name="图片 2"/>
        <xdr:cNvSpPr>
          <a:spLocks noChangeAspect="1"/>
        </xdr:cNvSpPr>
      </xdr:nvSpPr>
      <xdr:spPr>
        <a:xfrm>
          <a:off x="1590040" y="56337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1356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1357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168275</xdr:rowOff>
    </xdr:to>
    <xdr:sp>
      <xdr:nvSpPr>
        <xdr:cNvPr id="31358" name="图片 1"/>
        <xdr:cNvSpPr>
          <a:spLocks noChangeAspect="1"/>
        </xdr:cNvSpPr>
      </xdr:nvSpPr>
      <xdr:spPr>
        <a:xfrm>
          <a:off x="1944370" y="56337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1359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1360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1361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1362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1363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1364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1365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1366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1367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6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1369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1370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7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7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7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7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7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7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377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378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379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380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381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54610</xdr:rowOff>
    </xdr:to>
    <xdr:sp>
      <xdr:nvSpPr>
        <xdr:cNvPr id="31382" name="图片 1"/>
        <xdr:cNvSpPr>
          <a:spLocks noChangeAspect="1"/>
        </xdr:cNvSpPr>
      </xdr:nvSpPr>
      <xdr:spPr>
        <a:xfrm>
          <a:off x="1980565" y="56337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66675</xdr:rowOff>
    </xdr:to>
    <xdr:sp>
      <xdr:nvSpPr>
        <xdr:cNvPr id="31383" name="图片 2"/>
        <xdr:cNvSpPr>
          <a:spLocks noChangeAspect="1"/>
        </xdr:cNvSpPr>
      </xdr:nvSpPr>
      <xdr:spPr>
        <a:xfrm>
          <a:off x="1590040" y="56337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8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8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8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8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8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8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9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9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9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9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9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9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167640</xdr:rowOff>
    </xdr:to>
    <xdr:sp>
      <xdr:nvSpPr>
        <xdr:cNvPr id="31396" name="图片 1"/>
        <xdr:cNvSpPr>
          <a:spLocks noChangeAspect="1"/>
        </xdr:cNvSpPr>
      </xdr:nvSpPr>
      <xdr:spPr>
        <a:xfrm>
          <a:off x="1980565" y="56337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894080</xdr:colOff>
      <xdr:row>141</xdr:row>
      <xdr:rowOff>146050</xdr:rowOff>
    </xdr:to>
    <xdr:sp>
      <xdr:nvSpPr>
        <xdr:cNvPr id="31397" name="图片 2"/>
        <xdr:cNvSpPr>
          <a:spLocks noChangeAspect="1"/>
        </xdr:cNvSpPr>
      </xdr:nvSpPr>
      <xdr:spPr>
        <a:xfrm>
          <a:off x="1590040" y="56337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930275</xdr:colOff>
      <xdr:row>141</xdr:row>
      <xdr:rowOff>178435</xdr:rowOff>
    </xdr:to>
    <xdr:sp>
      <xdr:nvSpPr>
        <xdr:cNvPr id="31398" name="图片 1"/>
        <xdr:cNvSpPr>
          <a:spLocks noChangeAspect="1"/>
        </xdr:cNvSpPr>
      </xdr:nvSpPr>
      <xdr:spPr>
        <a:xfrm>
          <a:off x="1617980" y="56337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39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40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40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40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73025</xdr:rowOff>
    </xdr:to>
    <xdr:sp>
      <xdr:nvSpPr>
        <xdr:cNvPr id="31403" name="图片 1"/>
        <xdr:cNvSpPr>
          <a:spLocks noChangeAspect="1"/>
        </xdr:cNvSpPr>
      </xdr:nvSpPr>
      <xdr:spPr>
        <a:xfrm>
          <a:off x="1617980" y="56337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877570</xdr:colOff>
      <xdr:row>141</xdr:row>
      <xdr:rowOff>73025</xdr:rowOff>
    </xdr:to>
    <xdr:sp>
      <xdr:nvSpPr>
        <xdr:cNvPr id="31404" name="图片 1"/>
        <xdr:cNvSpPr>
          <a:spLocks noChangeAspect="1"/>
        </xdr:cNvSpPr>
      </xdr:nvSpPr>
      <xdr:spPr>
        <a:xfrm>
          <a:off x="1601470" y="56337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63500</xdr:rowOff>
    </xdr:to>
    <xdr:sp>
      <xdr:nvSpPr>
        <xdr:cNvPr id="31405" name="图片 1"/>
        <xdr:cNvSpPr>
          <a:spLocks noChangeAspect="1"/>
        </xdr:cNvSpPr>
      </xdr:nvSpPr>
      <xdr:spPr>
        <a:xfrm>
          <a:off x="1980565" y="56337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63500</xdr:rowOff>
    </xdr:to>
    <xdr:sp>
      <xdr:nvSpPr>
        <xdr:cNvPr id="31406" name="图片 1"/>
        <xdr:cNvSpPr>
          <a:spLocks noChangeAspect="1"/>
        </xdr:cNvSpPr>
      </xdr:nvSpPr>
      <xdr:spPr>
        <a:xfrm>
          <a:off x="1944370" y="56337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1581150</xdr:colOff>
      <xdr:row>141</xdr:row>
      <xdr:rowOff>59690</xdr:rowOff>
    </xdr:to>
    <xdr:sp>
      <xdr:nvSpPr>
        <xdr:cNvPr id="31407" name="图片 1"/>
        <xdr:cNvSpPr>
          <a:spLocks noChangeAspect="1"/>
        </xdr:cNvSpPr>
      </xdr:nvSpPr>
      <xdr:spPr>
        <a:xfrm>
          <a:off x="1952625" y="56337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1408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1409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1410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1411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141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1413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1414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1415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1416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1417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1418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1419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1420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1421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1422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1423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1424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1425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142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142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1428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29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1430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43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43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433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434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3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436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3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3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1439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4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4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4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4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444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445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44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447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448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449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5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1451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5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45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5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45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1456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1457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45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45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6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46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6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6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6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6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6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6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6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6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7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7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47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7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47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7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7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7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47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1479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48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48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8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1483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8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8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8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8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8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4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490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49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9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493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9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9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9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9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498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49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0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0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50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50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1504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0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0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0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0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0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1510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1511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1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513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514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51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516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517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518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519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520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521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522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523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1524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525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526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52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52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529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530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1531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1532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53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153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3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3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3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3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3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4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4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1542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54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544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54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54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1547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1548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54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550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5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552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5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5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5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55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55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1558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5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6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6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6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6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56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6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56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6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6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6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570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571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57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57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57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57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57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1577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578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579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8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1581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8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8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8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8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8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58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58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58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59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59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59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60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60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1602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60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60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60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60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60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1608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609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610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61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61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61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61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1615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1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61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61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1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2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2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2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2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62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626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627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62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629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630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631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63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633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634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635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636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637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638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1639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640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1641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642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643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1644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645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646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64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64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649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650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1651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1652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65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654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1655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5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5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5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5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6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6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6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66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664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326390</xdr:rowOff>
    </xdr:to>
    <xdr:sp>
      <xdr:nvSpPr>
        <xdr:cNvPr id="31665" name="图片 2"/>
        <xdr:cNvSpPr>
          <a:spLocks noChangeAspect="1"/>
        </xdr:cNvSpPr>
      </xdr:nvSpPr>
      <xdr:spPr>
        <a:xfrm>
          <a:off x="1588770" y="563372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1666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1667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66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1669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67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1671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7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673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7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7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7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7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1678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7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8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8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8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68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8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685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8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8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8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8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1690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9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9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9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9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695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9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9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69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699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700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163830</xdr:rowOff>
    </xdr:to>
    <xdr:sp>
      <xdr:nvSpPr>
        <xdr:cNvPr id="31701" name="图片 2"/>
        <xdr:cNvSpPr>
          <a:spLocks noChangeAspect="1"/>
        </xdr:cNvSpPr>
      </xdr:nvSpPr>
      <xdr:spPr>
        <a:xfrm>
          <a:off x="1588770" y="56337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702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703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704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1705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706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70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1708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70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71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71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1712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1713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714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715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716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1717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163830</xdr:rowOff>
    </xdr:to>
    <xdr:sp>
      <xdr:nvSpPr>
        <xdr:cNvPr id="31718" name="图片 1"/>
        <xdr:cNvSpPr>
          <a:spLocks noChangeAspect="1"/>
        </xdr:cNvSpPr>
      </xdr:nvSpPr>
      <xdr:spPr>
        <a:xfrm>
          <a:off x="1980565" y="56337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237490</xdr:rowOff>
    </xdr:to>
    <xdr:sp>
      <xdr:nvSpPr>
        <xdr:cNvPr id="31719" name="图片 2"/>
        <xdr:cNvSpPr>
          <a:spLocks noChangeAspect="1"/>
        </xdr:cNvSpPr>
      </xdr:nvSpPr>
      <xdr:spPr>
        <a:xfrm>
          <a:off x="1588770" y="563372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20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1721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2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172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24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25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2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2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2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2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3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1731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3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910590</xdr:colOff>
      <xdr:row>141</xdr:row>
      <xdr:rowOff>40005</xdr:rowOff>
    </xdr:to>
    <xdr:sp>
      <xdr:nvSpPr>
        <xdr:cNvPr id="31733" name="图片 2"/>
        <xdr:cNvSpPr>
          <a:spLocks noChangeAspect="1"/>
        </xdr:cNvSpPr>
      </xdr:nvSpPr>
      <xdr:spPr>
        <a:xfrm>
          <a:off x="1598295" y="56337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3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173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1581150</xdr:colOff>
      <xdr:row>141</xdr:row>
      <xdr:rowOff>59690</xdr:rowOff>
    </xdr:to>
    <xdr:sp>
      <xdr:nvSpPr>
        <xdr:cNvPr id="31736" name="图片 1"/>
        <xdr:cNvSpPr>
          <a:spLocks noChangeAspect="1"/>
        </xdr:cNvSpPr>
      </xdr:nvSpPr>
      <xdr:spPr>
        <a:xfrm>
          <a:off x="1952625" y="56337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1737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3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3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74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74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74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743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4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745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4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4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1748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4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5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5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5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753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754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75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75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757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758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5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1760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6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76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6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76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1765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1766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76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768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6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77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7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7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7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7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7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7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7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7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7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8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78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8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783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8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8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78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78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1788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789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790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1792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9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79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79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800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0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802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0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0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0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0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807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0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0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1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81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81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1813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1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1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1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1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1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1819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178435</xdr:rowOff>
    </xdr:to>
    <xdr:sp>
      <xdr:nvSpPr>
        <xdr:cNvPr id="31820" name="图片 1"/>
        <xdr:cNvSpPr>
          <a:spLocks noChangeAspect="1"/>
        </xdr:cNvSpPr>
      </xdr:nvSpPr>
      <xdr:spPr>
        <a:xfrm>
          <a:off x="1981200" y="56337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2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822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823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82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82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826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827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828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829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830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831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832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1833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834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835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836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83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83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839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1840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1841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84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1843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4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4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4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4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4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4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5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1851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85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85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85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85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1856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1857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85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185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6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86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6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6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6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86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86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1867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6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6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7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7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7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87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7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87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7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7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7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879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880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88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88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88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88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88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188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88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88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1890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8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89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189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89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190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90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90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90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90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190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90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90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190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90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91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1911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91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91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91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91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191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1917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918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1919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920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92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92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192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178435</xdr:rowOff>
    </xdr:to>
    <xdr:sp>
      <xdr:nvSpPr>
        <xdr:cNvPr id="31924" name="图片 1"/>
        <xdr:cNvSpPr>
          <a:spLocks noChangeAspect="1"/>
        </xdr:cNvSpPr>
      </xdr:nvSpPr>
      <xdr:spPr>
        <a:xfrm>
          <a:off x="1981200" y="56337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192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92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2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2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3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3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93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193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936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1937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938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939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940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941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94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1943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944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945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946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1947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1948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949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1950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951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1952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1953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954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1955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956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95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95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1959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1960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1961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96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196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196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6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6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6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6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6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7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7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197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197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326390</xdr:rowOff>
    </xdr:to>
    <xdr:sp>
      <xdr:nvSpPr>
        <xdr:cNvPr id="31974" name="图片 2"/>
        <xdr:cNvSpPr>
          <a:spLocks noChangeAspect="1"/>
        </xdr:cNvSpPr>
      </xdr:nvSpPr>
      <xdr:spPr>
        <a:xfrm>
          <a:off x="1588770" y="563372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1975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1976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97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1978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197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1980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8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982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8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8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8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8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1987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8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8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9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19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9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199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9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9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9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199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1999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0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0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0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0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2004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0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0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0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008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009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68580</xdr:rowOff>
    </xdr:to>
    <xdr:sp>
      <xdr:nvSpPr>
        <xdr:cNvPr id="32010" name="图片 2"/>
        <xdr:cNvSpPr>
          <a:spLocks noChangeAspect="1"/>
        </xdr:cNvSpPr>
      </xdr:nvSpPr>
      <xdr:spPr>
        <a:xfrm>
          <a:off x="1588770" y="563372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011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012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013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014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015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1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2017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1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1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02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2021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2022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23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24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25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26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163830</xdr:rowOff>
    </xdr:to>
    <xdr:sp>
      <xdr:nvSpPr>
        <xdr:cNvPr id="32027" name="图片 1"/>
        <xdr:cNvSpPr>
          <a:spLocks noChangeAspect="1"/>
        </xdr:cNvSpPr>
      </xdr:nvSpPr>
      <xdr:spPr>
        <a:xfrm>
          <a:off x="1980565" y="56337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142240</xdr:rowOff>
    </xdr:to>
    <xdr:sp>
      <xdr:nvSpPr>
        <xdr:cNvPr id="32028" name="图片 2"/>
        <xdr:cNvSpPr>
          <a:spLocks noChangeAspect="1"/>
        </xdr:cNvSpPr>
      </xdr:nvSpPr>
      <xdr:spPr>
        <a:xfrm>
          <a:off x="1588770" y="563372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029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2030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1656080</xdr:colOff>
      <xdr:row>141</xdr:row>
      <xdr:rowOff>166370</xdr:rowOff>
    </xdr:to>
    <xdr:sp>
      <xdr:nvSpPr>
        <xdr:cNvPr id="32031" name="图片 1"/>
        <xdr:cNvSpPr>
          <a:spLocks noChangeAspect="1"/>
        </xdr:cNvSpPr>
      </xdr:nvSpPr>
      <xdr:spPr>
        <a:xfrm>
          <a:off x="1970405" y="56337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910590</xdr:colOff>
      <xdr:row>141</xdr:row>
      <xdr:rowOff>40005</xdr:rowOff>
    </xdr:to>
    <xdr:sp>
      <xdr:nvSpPr>
        <xdr:cNvPr id="32032" name="图片 2"/>
        <xdr:cNvSpPr>
          <a:spLocks noChangeAspect="1"/>
        </xdr:cNvSpPr>
      </xdr:nvSpPr>
      <xdr:spPr>
        <a:xfrm>
          <a:off x="1598295" y="56337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320675</xdr:rowOff>
    </xdr:to>
    <xdr:sp>
      <xdr:nvSpPr>
        <xdr:cNvPr id="32033" name="图片 1"/>
        <xdr:cNvSpPr>
          <a:spLocks noChangeAspect="1"/>
        </xdr:cNvSpPr>
      </xdr:nvSpPr>
      <xdr:spPr>
        <a:xfrm>
          <a:off x="1617980" y="563372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2034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2035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2036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2037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2038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2039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04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2041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2042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2043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64770</xdr:rowOff>
    </xdr:to>
    <xdr:sp>
      <xdr:nvSpPr>
        <xdr:cNvPr id="32044" name="图片 1"/>
        <xdr:cNvSpPr>
          <a:spLocks noChangeAspect="1"/>
        </xdr:cNvSpPr>
      </xdr:nvSpPr>
      <xdr:spPr>
        <a:xfrm>
          <a:off x="1980565" y="56337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73660</xdr:rowOff>
    </xdr:to>
    <xdr:sp>
      <xdr:nvSpPr>
        <xdr:cNvPr id="32045" name="图片 1"/>
        <xdr:cNvSpPr>
          <a:spLocks noChangeAspect="1"/>
        </xdr:cNvSpPr>
      </xdr:nvSpPr>
      <xdr:spPr>
        <a:xfrm>
          <a:off x="1617980" y="56337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320675</xdr:rowOff>
    </xdr:to>
    <xdr:sp>
      <xdr:nvSpPr>
        <xdr:cNvPr id="32046" name="图片 1"/>
        <xdr:cNvSpPr>
          <a:spLocks noChangeAspect="1"/>
        </xdr:cNvSpPr>
      </xdr:nvSpPr>
      <xdr:spPr>
        <a:xfrm>
          <a:off x="1617980" y="563372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322580</xdr:rowOff>
    </xdr:to>
    <xdr:sp>
      <xdr:nvSpPr>
        <xdr:cNvPr id="32047" name="图片 2"/>
        <xdr:cNvSpPr>
          <a:spLocks noChangeAspect="1"/>
        </xdr:cNvSpPr>
      </xdr:nvSpPr>
      <xdr:spPr>
        <a:xfrm>
          <a:off x="1590040" y="563372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168275</xdr:rowOff>
    </xdr:to>
    <xdr:sp>
      <xdr:nvSpPr>
        <xdr:cNvPr id="32048" name="图片 2"/>
        <xdr:cNvSpPr>
          <a:spLocks noChangeAspect="1"/>
        </xdr:cNvSpPr>
      </xdr:nvSpPr>
      <xdr:spPr>
        <a:xfrm>
          <a:off x="1590040" y="56337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64770</xdr:rowOff>
    </xdr:to>
    <xdr:sp>
      <xdr:nvSpPr>
        <xdr:cNvPr id="32049" name="图片 1"/>
        <xdr:cNvSpPr>
          <a:spLocks noChangeAspect="1"/>
        </xdr:cNvSpPr>
      </xdr:nvSpPr>
      <xdr:spPr>
        <a:xfrm>
          <a:off x="1944370" y="56337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66040</xdr:rowOff>
    </xdr:to>
    <xdr:sp>
      <xdr:nvSpPr>
        <xdr:cNvPr id="32050" name="图片 1"/>
        <xdr:cNvSpPr>
          <a:spLocks noChangeAspect="1"/>
        </xdr:cNvSpPr>
      </xdr:nvSpPr>
      <xdr:spPr>
        <a:xfrm>
          <a:off x="1944370" y="56337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168275</xdr:rowOff>
    </xdr:to>
    <xdr:sp>
      <xdr:nvSpPr>
        <xdr:cNvPr id="32051" name="图片 1"/>
        <xdr:cNvSpPr>
          <a:spLocks noChangeAspect="1"/>
        </xdr:cNvSpPr>
      </xdr:nvSpPr>
      <xdr:spPr>
        <a:xfrm>
          <a:off x="1944370" y="56337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2052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2053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167005</xdr:rowOff>
    </xdr:to>
    <xdr:sp>
      <xdr:nvSpPr>
        <xdr:cNvPr id="32054" name="图片 1"/>
        <xdr:cNvSpPr>
          <a:spLocks noChangeAspect="1"/>
        </xdr:cNvSpPr>
      </xdr:nvSpPr>
      <xdr:spPr>
        <a:xfrm>
          <a:off x="1944370" y="56337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169545</xdr:rowOff>
    </xdr:to>
    <xdr:sp>
      <xdr:nvSpPr>
        <xdr:cNvPr id="32055" name="图片 1"/>
        <xdr:cNvSpPr>
          <a:spLocks noChangeAspect="1"/>
        </xdr:cNvSpPr>
      </xdr:nvSpPr>
      <xdr:spPr>
        <a:xfrm>
          <a:off x="1944370" y="56337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2056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2057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2058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2059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2060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6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169545</xdr:rowOff>
    </xdr:to>
    <xdr:sp>
      <xdr:nvSpPr>
        <xdr:cNvPr id="32062" name="图片 1"/>
        <xdr:cNvSpPr>
          <a:spLocks noChangeAspect="1"/>
        </xdr:cNvSpPr>
      </xdr:nvSpPr>
      <xdr:spPr>
        <a:xfrm>
          <a:off x="1980565" y="56337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64770</xdr:rowOff>
    </xdr:to>
    <xdr:sp>
      <xdr:nvSpPr>
        <xdr:cNvPr id="32063" name="图片 1"/>
        <xdr:cNvSpPr>
          <a:spLocks noChangeAspect="1"/>
        </xdr:cNvSpPr>
      </xdr:nvSpPr>
      <xdr:spPr>
        <a:xfrm>
          <a:off x="1980565" y="56337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6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6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6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6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6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6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70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71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72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73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074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54610</xdr:rowOff>
    </xdr:to>
    <xdr:sp>
      <xdr:nvSpPr>
        <xdr:cNvPr id="32075" name="图片 1"/>
        <xdr:cNvSpPr>
          <a:spLocks noChangeAspect="1"/>
        </xdr:cNvSpPr>
      </xdr:nvSpPr>
      <xdr:spPr>
        <a:xfrm>
          <a:off x="1980565" y="56337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885825</xdr:colOff>
      <xdr:row>141</xdr:row>
      <xdr:rowOff>66675</xdr:rowOff>
    </xdr:to>
    <xdr:sp>
      <xdr:nvSpPr>
        <xdr:cNvPr id="32076" name="图片 2"/>
        <xdr:cNvSpPr>
          <a:spLocks noChangeAspect="1"/>
        </xdr:cNvSpPr>
      </xdr:nvSpPr>
      <xdr:spPr>
        <a:xfrm>
          <a:off x="1590040" y="56337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7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7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7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6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8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167640</xdr:rowOff>
    </xdr:to>
    <xdr:sp>
      <xdr:nvSpPr>
        <xdr:cNvPr id="32089" name="图片 1"/>
        <xdr:cNvSpPr>
          <a:spLocks noChangeAspect="1"/>
        </xdr:cNvSpPr>
      </xdr:nvSpPr>
      <xdr:spPr>
        <a:xfrm>
          <a:off x="1980565" y="56337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894080</xdr:colOff>
      <xdr:row>141</xdr:row>
      <xdr:rowOff>146050</xdr:rowOff>
    </xdr:to>
    <xdr:sp>
      <xdr:nvSpPr>
        <xdr:cNvPr id="32090" name="图片 2"/>
        <xdr:cNvSpPr>
          <a:spLocks noChangeAspect="1"/>
        </xdr:cNvSpPr>
      </xdr:nvSpPr>
      <xdr:spPr>
        <a:xfrm>
          <a:off x="1590040" y="56337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930275</xdr:colOff>
      <xdr:row>141</xdr:row>
      <xdr:rowOff>178435</xdr:rowOff>
    </xdr:to>
    <xdr:sp>
      <xdr:nvSpPr>
        <xdr:cNvPr id="32091" name="图片 1"/>
        <xdr:cNvSpPr>
          <a:spLocks noChangeAspect="1"/>
        </xdr:cNvSpPr>
      </xdr:nvSpPr>
      <xdr:spPr>
        <a:xfrm>
          <a:off x="1617980" y="56337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9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9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94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09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913765</xdr:colOff>
      <xdr:row>141</xdr:row>
      <xdr:rowOff>73025</xdr:rowOff>
    </xdr:to>
    <xdr:sp>
      <xdr:nvSpPr>
        <xdr:cNvPr id="32096" name="图片 1"/>
        <xdr:cNvSpPr>
          <a:spLocks noChangeAspect="1"/>
        </xdr:cNvSpPr>
      </xdr:nvSpPr>
      <xdr:spPr>
        <a:xfrm>
          <a:off x="1617980" y="56337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877570</xdr:colOff>
      <xdr:row>141</xdr:row>
      <xdr:rowOff>73025</xdr:rowOff>
    </xdr:to>
    <xdr:sp>
      <xdr:nvSpPr>
        <xdr:cNvPr id="32097" name="图片 1"/>
        <xdr:cNvSpPr>
          <a:spLocks noChangeAspect="1"/>
        </xdr:cNvSpPr>
      </xdr:nvSpPr>
      <xdr:spPr>
        <a:xfrm>
          <a:off x="1601470" y="56337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1762125</xdr:colOff>
      <xdr:row>141</xdr:row>
      <xdr:rowOff>63500</xdr:rowOff>
    </xdr:to>
    <xdr:sp>
      <xdr:nvSpPr>
        <xdr:cNvPr id="32098" name="图片 1"/>
        <xdr:cNvSpPr>
          <a:spLocks noChangeAspect="1"/>
        </xdr:cNvSpPr>
      </xdr:nvSpPr>
      <xdr:spPr>
        <a:xfrm>
          <a:off x="1980565" y="56337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1687195</xdr:colOff>
      <xdr:row>141</xdr:row>
      <xdr:rowOff>63500</xdr:rowOff>
    </xdr:to>
    <xdr:sp>
      <xdr:nvSpPr>
        <xdr:cNvPr id="32099" name="图片 1"/>
        <xdr:cNvSpPr>
          <a:spLocks noChangeAspect="1"/>
        </xdr:cNvSpPr>
      </xdr:nvSpPr>
      <xdr:spPr>
        <a:xfrm>
          <a:off x="1944370" y="56337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1581150</xdr:colOff>
      <xdr:row>141</xdr:row>
      <xdr:rowOff>59690</xdr:rowOff>
    </xdr:to>
    <xdr:sp>
      <xdr:nvSpPr>
        <xdr:cNvPr id="32100" name="图片 1"/>
        <xdr:cNvSpPr>
          <a:spLocks noChangeAspect="1"/>
        </xdr:cNvSpPr>
      </xdr:nvSpPr>
      <xdr:spPr>
        <a:xfrm>
          <a:off x="1952625" y="56337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2101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2102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2103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2104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2105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2106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10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108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109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2110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2111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211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2113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2114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2115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11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117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118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11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12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2121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22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212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12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12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2126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127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2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129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3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31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2132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3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3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3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3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137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138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139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140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14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14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4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2144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4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14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4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14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2149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2150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15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215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5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15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5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5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5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5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5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6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6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6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6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6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6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6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167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6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6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7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7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2172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173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174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7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2176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7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7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7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8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8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18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183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184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8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186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8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8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8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9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191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9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9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19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9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19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2197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9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19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0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0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0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2203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2204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0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20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20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20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20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210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211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21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213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214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215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216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2217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2218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2219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220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221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222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223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2224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2225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22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2227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2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2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3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3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3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3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3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2235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23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23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238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23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2240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2241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24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2243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4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245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4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4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4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24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25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2251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5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5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5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5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5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257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5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25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6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6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6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263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264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26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26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267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268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6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2270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27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27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7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2274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7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7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7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7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7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28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28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282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8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28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85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8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8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8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28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9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9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29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29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29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2295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9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97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9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29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30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2301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302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303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30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305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306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307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177800</xdr:rowOff>
    </xdr:to>
    <xdr:sp>
      <xdr:nvSpPr>
        <xdr:cNvPr id="32308" name="图片 1"/>
        <xdr:cNvSpPr>
          <a:spLocks noChangeAspect="1"/>
        </xdr:cNvSpPr>
      </xdr:nvSpPr>
      <xdr:spPr>
        <a:xfrm>
          <a:off x="1981200" y="56337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0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31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31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1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1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1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1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1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1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31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31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320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2321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322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323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324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325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326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327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328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329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330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331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2332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333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2334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335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336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2337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2338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2339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340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341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342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343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2344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2345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34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347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2348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4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5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5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5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5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5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5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35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35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326390</xdr:rowOff>
    </xdr:to>
    <xdr:sp>
      <xdr:nvSpPr>
        <xdr:cNvPr id="32358" name="图片 2"/>
        <xdr:cNvSpPr>
          <a:spLocks noChangeAspect="1"/>
        </xdr:cNvSpPr>
      </xdr:nvSpPr>
      <xdr:spPr>
        <a:xfrm>
          <a:off x="1588770" y="563372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167640</xdr:rowOff>
    </xdr:to>
    <xdr:sp>
      <xdr:nvSpPr>
        <xdr:cNvPr id="32359" name="图片 2"/>
        <xdr:cNvSpPr>
          <a:spLocks noChangeAspect="1"/>
        </xdr:cNvSpPr>
      </xdr:nvSpPr>
      <xdr:spPr>
        <a:xfrm>
          <a:off x="1588770" y="56337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2360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36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2362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36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2364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6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2366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6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6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6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7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2371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7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7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7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7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37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7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237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7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2383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238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8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9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39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39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393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163830</xdr:rowOff>
    </xdr:to>
    <xdr:sp>
      <xdr:nvSpPr>
        <xdr:cNvPr id="32394" name="图片 2"/>
        <xdr:cNvSpPr>
          <a:spLocks noChangeAspect="1"/>
        </xdr:cNvSpPr>
      </xdr:nvSpPr>
      <xdr:spPr>
        <a:xfrm>
          <a:off x="1588770" y="56337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395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396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397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165100</xdr:rowOff>
    </xdr:to>
    <xdr:sp>
      <xdr:nvSpPr>
        <xdr:cNvPr id="32398" name="图片 1"/>
        <xdr:cNvSpPr>
          <a:spLocks noChangeAspect="1"/>
        </xdr:cNvSpPr>
      </xdr:nvSpPr>
      <xdr:spPr>
        <a:xfrm>
          <a:off x="1980565" y="56337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399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40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2401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40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40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40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2405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2406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407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408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409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410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163830</xdr:rowOff>
    </xdr:to>
    <xdr:sp>
      <xdr:nvSpPr>
        <xdr:cNvPr id="32411" name="图片 1"/>
        <xdr:cNvSpPr>
          <a:spLocks noChangeAspect="1"/>
        </xdr:cNvSpPr>
      </xdr:nvSpPr>
      <xdr:spPr>
        <a:xfrm>
          <a:off x="1980565" y="56337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237490</xdr:rowOff>
    </xdr:to>
    <xdr:sp>
      <xdr:nvSpPr>
        <xdr:cNvPr id="32412" name="图片 2"/>
        <xdr:cNvSpPr>
          <a:spLocks noChangeAspect="1"/>
        </xdr:cNvSpPr>
      </xdr:nvSpPr>
      <xdr:spPr>
        <a:xfrm>
          <a:off x="1588770" y="563372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13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2414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1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2416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17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18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19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20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21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22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23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424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25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910590</xdr:colOff>
      <xdr:row>141</xdr:row>
      <xdr:rowOff>40005</xdr:rowOff>
    </xdr:to>
    <xdr:sp>
      <xdr:nvSpPr>
        <xdr:cNvPr id="32426" name="图片 2"/>
        <xdr:cNvSpPr>
          <a:spLocks noChangeAspect="1"/>
        </xdr:cNvSpPr>
      </xdr:nvSpPr>
      <xdr:spPr>
        <a:xfrm>
          <a:off x="1598295" y="56337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27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66675</xdr:rowOff>
    </xdr:to>
    <xdr:sp>
      <xdr:nvSpPr>
        <xdr:cNvPr id="32428" name="图片 1"/>
        <xdr:cNvSpPr>
          <a:spLocks noChangeAspect="1"/>
        </xdr:cNvSpPr>
      </xdr:nvSpPr>
      <xdr:spPr>
        <a:xfrm>
          <a:off x="1980565" y="56337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1581150</xdr:colOff>
      <xdr:row>141</xdr:row>
      <xdr:rowOff>59690</xdr:rowOff>
    </xdr:to>
    <xdr:sp>
      <xdr:nvSpPr>
        <xdr:cNvPr id="32429" name="图片 1"/>
        <xdr:cNvSpPr>
          <a:spLocks noChangeAspect="1"/>
        </xdr:cNvSpPr>
      </xdr:nvSpPr>
      <xdr:spPr>
        <a:xfrm>
          <a:off x="1952625" y="56337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166370</xdr:rowOff>
    </xdr:to>
    <xdr:sp>
      <xdr:nvSpPr>
        <xdr:cNvPr id="32430" name="图片 1"/>
        <xdr:cNvSpPr>
          <a:spLocks noChangeAspect="1"/>
        </xdr:cNvSpPr>
      </xdr:nvSpPr>
      <xdr:spPr>
        <a:xfrm>
          <a:off x="1980565" y="56337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62865</xdr:rowOff>
    </xdr:to>
    <xdr:sp>
      <xdr:nvSpPr>
        <xdr:cNvPr id="32433" name="图片 1"/>
        <xdr:cNvSpPr>
          <a:spLocks noChangeAspect="1"/>
        </xdr:cNvSpPr>
      </xdr:nvSpPr>
      <xdr:spPr>
        <a:xfrm>
          <a:off x="4846320" y="56337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62865</xdr:rowOff>
    </xdr:to>
    <xdr:sp>
      <xdr:nvSpPr>
        <xdr:cNvPr id="32434" name="图片 1"/>
        <xdr:cNvSpPr>
          <a:spLocks noChangeAspect="1"/>
        </xdr:cNvSpPr>
      </xdr:nvSpPr>
      <xdr:spPr>
        <a:xfrm>
          <a:off x="4846320" y="56337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435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3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87630</xdr:rowOff>
    </xdr:to>
    <xdr:sp>
      <xdr:nvSpPr>
        <xdr:cNvPr id="32437" name="图片 2"/>
        <xdr:cNvSpPr>
          <a:spLocks noChangeAspect="1"/>
        </xdr:cNvSpPr>
      </xdr:nvSpPr>
      <xdr:spPr>
        <a:xfrm>
          <a:off x="1588770" y="563372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68580</xdr:rowOff>
    </xdr:to>
    <xdr:sp>
      <xdr:nvSpPr>
        <xdr:cNvPr id="32438" name="图片 2"/>
        <xdr:cNvSpPr>
          <a:spLocks noChangeAspect="1"/>
        </xdr:cNvSpPr>
      </xdr:nvSpPr>
      <xdr:spPr>
        <a:xfrm>
          <a:off x="1588770" y="563372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139700</xdr:rowOff>
    </xdr:to>
    <xdr:sp>
      <xdr:nvSpPr>
        <xdr:cNvPr id="32439" name="图片 2"/>
        <xdr:cNvSpPr>
          <a:spLocks noChangeAspect="1"/>
        </xdr:cNvSpPr>
      </xdr:nvSpPr>
      <xdr:spPr>
        <a:xfrm>
          <a:off x="1588770" y="563372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2440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2441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42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44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44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44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2446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39370</xdr:rowOff>
    </xdr:to>
    <xdr:sp>
      <xdr:nvSpPr>
        <xdr:cNvPr id="32447" name="图片 2"/>
        <xdr:cNvSpPr>
          <a:spLocks noChangeAspect="1"/>
        </xdr:cNvSpPr>
      </xdr:nvSpPr>
      <xdr:spPr>
        <a:xfrm>
          <a:off x="1588770" y="56337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44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244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50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45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5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5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5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55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56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164465</xdr:rowOff>
    </xdr:to>
    <xdr:sp>
      <xdr:nvSpPr>
        <xdr:cNvPr id="32457" name="图片 2"/>
        <xdr:cNvSpPr>
          <a:spLocks noChangeAspect="1"/>
        </xdr:cNvSpPr>
      </xdr:nvSpPr>
      <xdr:spPr>
        <a:xfrm>
          <a:off x="1588770" y="56337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458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459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460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461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46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63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6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46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6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6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6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469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470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47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47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47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474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47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247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47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47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7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40005</xdr:rowOff>
    </xdr:to>
    <xdr:sp>
      <xdr:nvSpPr>
        <xdr:cNvPr id="32480" name="图片 2"/>
        <xdr:cNvSpPr>
          <a:spLocks noChangeAspect="1"/>
        </xdr:cNvSpPr>
      </xdr:nvSpPr>
      <xdr:spPr>
        <a:xfrm>
          <a:off x="1588770" y="56337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8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8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8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8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8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48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48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48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89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49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91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92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93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94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49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96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97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164465</xdr:rowOff>
    </xdr:to>
    <xdr:sp>
      <xdr:nvSpPr>
        <xdr:cNvPr id="32498" name="图片 1"/>
        <xdr:cNvSpPr>
          <a:spLocks noChangeAspect="1"/>
        </xdr:cNvSpPr>
      </xdr:nvSpPr>
      <xdr:spPr>
        <a:xfrm>
          <a:off x="1981200" y="56337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499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165100</xdr:rowOff>
    </xdr:to>
    <xdr:sp>
      <xdr:nvSpPr>
        <xdr:cNvPr id="32500" name="图片 2"/>
        <xdr:cNvSpPr>
          <a:spLocks noChangeAspect="1"/>
        </xdr:cNvSpPr>
      </xdr:nvSpPr>
      <xdr:spPr>
        <a:xfrm>
          <a:off x="1588770" y="56337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344805</xdr:rowOff>
    </xdr:to>
    <xdr:sp>
      <xdr:nvSpPr>
        <xdr:cNvPr id="32501" name="图片 2"/>
        <xdr:cNvSpPr>
          <a:spLocks noChangeAspect="1"/>
        </xdr:cNvSpPr>
      </xdr:nvSpPr>
      <xdr:spPr>
        <a:xfrm>
          <a:off x="1588770" y="563372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502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503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504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505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165100</xdr:rowOff>
    </xdr:to>
    <xdr:sp>
      <xdr:nvSpPr>
        <xdr:cNvPr id="32506" name="图片 1"/>
        <xdr:cNvSpPr>
          <a:spLocks noChangeAspect="1"/>
        </xdr:cNvSpPr>
      </xdr:nvSpPr>
      <xdr:spPr>
        <a:xfrm>
          <a:off x="1981200" y="56337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325755</xdr:rowOff>
    </xdr:to>
    <xdr:sp>
      <xdr:nvSpPr>
        <xdr:cNvPr id="32507" name="图片 2"/>
        <xdr:cNvSpPr>
          <a:spLocks noChangeAspect="1"/>
        </xdr:cNvSpPr>
      </xdr:nvSpPr>
      <xdr:spPr>
        <a:xfrm>
          <a:off x="1588770" y="563372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508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889000</xdr:colOff>
      <xdr:row>141</xdr:row>
      <xdr:rowOff>168275</xdr:rowOff>
    </xdr:to>
    <xdr:sp>
      <xdr:nvSpPr>
        <xdr:cNvPr id="32509" name="图片 2"/>
        <xdr:cNvSpPr>
          <a:spLocks noChangeAspect="1"/>
        </xdr:cNvSpPr>
      </xdr:nvSpPr>
      <xdr:spPr>
        <a:xfrm>
          <a:off x="1588770" y="56337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510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511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512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168275</xdr:rowOff>
    </xdr:to>
    <xdr:sp>
      <xdr:nvSpPr>
        <xdr:cNvPr id="32513" name="图片 1"/>
        <xdr:cNvSpPr>
          <a:spLocks noChangeAspect="1"/>
        </xdr:cNvSpPr>
      </xdr:nvSpPr>
      <xdr:spPr>
        <a:xfrm>
          <a:off x="1981200" y="56337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1673860</xdr:colOff>
      <xdr:row>141</xdr:row>
      <xdr:rowOff>178435</xdr:rowOff>
    </xdr:to>
    <xdr:sp>
      <xdr:nvSpPr>
        <xdr:cNvPr id="32514" name="图片 1"/>
        <xdr:cNvSpPr>
          <a:spLocks noChangeAspect="1"/>
        </xdr:cNvSpPr>
      </xdr:nvSpPr>
      <xdr:spPr>
        <a:xfrm>
          <a:off x="1981200" y="56337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1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51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51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1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1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2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2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2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52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52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526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2527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528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529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530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531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532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165100</xdr:rowOff>
    </xdr:to>
    <xdr:sp>
      <xdr:nvSpPr>
        <xdr:cNvPr id="32533" name="图片 2"/>
        <xdr:cNvSpPr>
          <a:spLocks noChangeAspect="1"/>
        </xdr:cNvSpPr>
      </xdr:nvSpPr>
      <xdr:spPr>
        <a:xfrm>
          <a:off x="1588770" y="56337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534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535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536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165100</xdr:rowOff>
    </xdr:to>
    <xdr:sp>
      <xdr:nvSpPr>
        <xdr:cNvPr id="32537" name="图片 1"/>
        <xdr:cNvSpPr>
          <a:spLocks noChangeAspect="1"/>
        </xdr:cNvSpPr>
      </xdr:nvSpPr>
      <xdr:spPr>
        <a:xfrm>
          <a:off x="1981200" y="56337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164465</xdr:rowOff>
    </xdr:to>
    <xdr:sp>
      <xdr:nvSpPr>
        <xdr:cNvPr id="32538" name="图片 2"/>
        <xdr:cNvSpPr>
          <a:spLocks noChangeAspect="1"/>
        </xdr:cNvSpPr>
      </xdr:nvSpPr>
      <xdr:spPr>
        <a:xfrm>
          <a:off x="1588770" y="56337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539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2540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541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1635760</xdr:colOff>
      <xdr:row>141</xdr:row>
      <xdr:rowOff>165100</xdr:rowOff>
    </xdr:to>
    <xdr:sp>
      <xdr:nvSpPr>
        <xdr:cNvPr id="32542" name="图片 1"/>
        <xdr:cNvSpPr>
          <a:spLocks noChangeAspect="1"/>
        </xdr:cNvSpPr>
      </xdr:nvSpPr>
      <xdr:spPr>
        <a:xfrm>
          <a:off x="1981200" y="56337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2543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2544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169545</xdr:rowOff>
    </xdr:to>
    <xdr:sp>
      <xdr:nvSpPr>
        <xdr:cNvPr id="32545" name="图片 2"/>
        <xdr:cNvSpPr>
          <a:spLocks noChangeAspect="1"/>
        </xdr:cNvSpPr>
      </xdr:nvSpPr>
      <xdr:spPr>
        <a:xfrm>
          <a:off x="1588770" y="56337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546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547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548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169545</xdr:rowOff>
    </xdr:to>
    <xdr:sp>
      <xdr:nvSpPr>
        <xdr:cNvPr id="32549" name="图片 1"/>
        <xdr:cNvSpPr>
          <a:spLocks noChangeAspect="1"/>
        </xdr:cNvSpPr>
      </xdr:nvSpPr>
      <xdr:spPr>
        <a:xfrm>
          <a:off x="1981200" y="56337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1675765</xdr:colOff>
      <xdr:row>141</xdr:row>
      <xdr:rowOff>163830</xdr:rowOff>
    </xdr:to>
    <xdr:sp>
      <xdr:nvSpPr>
        <xdr:cNvPr id="32550" name="图片 1"/>
        <xdr:cNvSpPr>
          <a:spLocks noChangeAspect="1"/>
        </xdr:cNvSpPr>
      </xdr:nvSpPr>
      <xdr:spPr>
        <a:xfrm>
          <a:off x="1981200" y="56337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238760</xdr:rowOff>
    </xdr:to>
    <xdr:sp>
      <xdr:nvSpPr>
        <xdr:cNvPr id="32551" name="图片 2"/>
        <xdr:cNvSpPr>
          <a:spLocks noChangeAspect="1"/>
        </xdr:cNvSpPr>
      </xdr:nvSpPr>
      <xdr:spPr>
        <a:xfrm>
          <a:off x="1588770" y="563372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55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55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255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5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5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5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5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5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6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6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871855</xdr:colOff>
      <xdr:row>141</xdr:row>
      <xdr:rowOff>167005</xdr:rowOff>
    </xdr:to>
    <xdr:sp>
      <xdr:nvSpPr>
        <xdr:cNvPr id="32562" name="图片 2"/>
        <xdr:cNvSpPr>
          <a:spLocks noChangeAspect="1"/>
        </xdr:cNvSpPr>
      </xdr:nvSpPr>
      <xdr:spPr>
        <a:xfrm>
          <a:off x="1579880" y="56337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6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256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6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66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6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6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2569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7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7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7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7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57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7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2576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7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7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7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2581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3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4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5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2586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7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89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22225</xdr:rowOff>
    </xdr:to>
    <xdr:sp>
      <xdr:nvSpPr>
        <xdr:cNvPr id="32590" name="图片 2"/>
        <xdr:cNvSpPr>
          <a:spLocks noChangeAspect="1"/>
        </xdr:cNvSpPr>
      </xdr:nvSpPr>
      <xdr:spPr>
        <a:xfrm>
          <a:off x="1588770" y="56337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22225</xdr:rowOff>
    </xdr:to>
    <xdr:sp>
      <xdr:nvSpPr>
        <xdr:cNvPr id="32591" name="图片 2"/>
        <xdr:cNvSpPr>
          <a:spLocks noChangeAspect="1"/>
        </xdr:cNvSpPr>
      </xdr:nvSpPr>
      <xdr:spPr>
        <a:xfrm>
          <a:off x="1588770" y="56337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163830</xdr:rowOff>
    </xdr:to>
    <xdr:sp>
      <xdr:nvSpPr>
        <xdr:cNvPr id="32592" name="图片 2"/>
        <xdr:cNvSpPr>
          <a:spLocks noChangeAspect="1"/>
        </xdr:cNvSpPr>
      </xdr:nvSpPr>
      <xdr:spPr>
        <a:xfrm>
          <a:off x="1588770" y="56337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22225</xdr:rowOff>
    </xdr:to>
    <xdr:sp>
      <xdr:nvSpPr>
        <xdr:cNvPr id="32593" name="图片 1"/>
        <xdr:cNvSpPr>
          <a:spLocks noChangeAspect="1"/>
        </xdr:cNvSpPr>
      </xdr:nvSpPr>
      <xdr:spPr>
        <a:xfrm>
          <a:off x="1980565" y="56337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22225</xdr:rowOff>
    </xdr:to>
    <xdr:sp>
      <xdr:nvSpPr>
        <xdr:cNvPr id="32594" name="图片 1"/>
        <xdr:cNvSpPr>
          <a:spLocks noChangeAspect="1"/>
        </xdr:cNvSpPr>
      </xdr:nvSpPr>
      <xdr:spPr>
        <a:xfrm>
          <a:off x="1980565" y="56337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22225</xdr:rowOff>
    </xdr:to>
    <xdr:sp>
      <xdr:nvSpPr>
        <xdr:cNvPr id="32595" name="图片 1"/>
        <xdr:cNvSpPr>
          <a:spLocks noChangeAspect="1"/>
        </xdr:cNvSpPr>
      </xdr:nvSpPr>
      <xdr:spPr>
        <a:xfrm>
          <a:off x="1980565" y="56337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22225</xdr:rowOff>
    </xdr:to>
    <xdr:sp>
      <xdr:nvSpPr>
        <xdr:cNvPr id="32596" name="图片 1"/>
        <xdr:cNvSpPr>
          <a:spLocks noChangeAspect="1"/>
        </xdr:cNvSpPr>
      </xdr:nvSpPr>
      <xdr:spPr>
        <a:xfrm>
          <a:off x="1980565" y="56337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22225</xdr:rowOff>
    </xdr:to>
    <xdr:sp>
      <xdr:nvSpPr>
        <xdr:cNvPr id="32597" name="图片 2"/>
        <xdr:cNvSpPr>
          <a:spLocks noChangeAspect="1"/>
        </xdr:cNvSpPr>
      </xdr:nvSpPr>
      <xdr:spPr>
        <a:xfrm>
          <a:off x="1588770" y="56337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598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2599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600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601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1636395</xdr:colOff>
      <xdr:row>141</xdr:row>
      <xdr:rowOff>164465</xdr:rowOff>
    </xdr:to>
    <xdr:sp>
      <xdr:nvSpPr>
        <xdr:cNvPr id="32602" name="图片 1"/>
        <xdr:cNvSpPr>
          <a:spLocks noChangeAspect="1"/>
        </xdr:cNvSpPr>
      </xdr:nvSpPr>
      <xdr:spPr>
        <a:xfrm>
          <a:off x="1980565" y="56337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2603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168275</xdr:rowOff>
    </xdr:to>
    <xdr:sp>
      <xdr:nvSpPr>
        <xdr:cNvPr id="32604" name="图片 2"/>
        <xdr:cNvSpPr>
          <a:spLocks noChangeAspect="1"/>
        </xdr:cNvSpPr>
      </xdr:nvSpPr>
      <xdr:spPr>
        <a:xfrm>
          <a:off x="1588770" y="56337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605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606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607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168275</xdr:rowOff>
    </xdr:to>
    <xdr:sp>
      <xdr:nvSpPr>
        <xdr:cNvPr id="32608" name="图片 1"/>
        <xdr:cNvSpPr>
          <a:spLocks noChangeAspect="1"/>
        </xdr:cNvSpPr>
      </xdr:nvSpPr>
      <xdr:spPr>
        <a:xfrm>
          <a:off x="1980565" y="56337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1676400</xdr:colOff>
      <xdr:row>141</xdr:row>
      <xdr:rowOff>163830</xdr:rowOff>
    </xdr:to>
    <xdr:sp>
      <xdr:nvSpPr>
        <xdr:cNvPr id="32609" name="图片 1"/>
        <xdr:cNvSpPr>
          <a:spLocks noChangeAspect="1"/>
        </xdr:cNvSpPr>
      </xdr:nvSpPr>
      <xdr:spPr>
        <a:xfrm>
          <a:off x="1980565" y="56337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890905</xdr:colOff>
      <xdr:row>141</xdr:row>
      <xdr:rowOff>237490</xdr:rowOff>
    </xdr:to>
    <xdr:sp>
      <xdr:nvSpPr>
        <xdr:cNvPr id="32610" name="图片 2"/>
        <xdr:cNvSpPr>
          <a:spLocks noChangeAspect="1"/>
        </xdr:cNvSpPr>
      </xdr:nvSpPr>
      <xdr:spPr>
        <a:xfrm>
          <a:off x="1588770" y="563372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1760855</xdr:colOff>
      <xdr:row>141</xdr:row>
      <xdr:rowOff>53975</xdr:rowOff>
    </xdr:to>
    <xdr:sp>
      <xdr:nvSpPr>
        <xdr:cNvPr id="32611" name="图片 1"/>
        <xdr:cNvSpPr>
          <a:spLocks noChangeAspect="1"/>
        </xdr:cNvSpPr>
      </xdr:nvSpPr>
      <xdr:spPr>
        <a:xfrm>
          <a:off x="1981200" y="56337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2612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140</xdr:row>
      <xdr:rowOff>0</xdr:rowOff>
    </xdr:from>
    <xdr:to>
      <xdr:col>2</xdr:col>
      <xdr:colOff>1684655</xdr:colOff>
      <xdr:row>141</xdr:row>
      <xdr:rowOff>53975</xdr:rowOff>
    </xdr:to>
    <xdr:sp>
      <xdr:nvSpPr>
        <xdr:cNvPr id="32613" name="图片 1"/>
        <xdr:cNvSpPr>
          <a:spLocks noChangeAspect="1"/>
        </xdr:cNvSpPr>
      </xdr:nvSpPr>
      <xdr:spPr>
        <a:xfrm>
          <a:off x="1942465" y="56337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14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15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16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2617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18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2619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932815</xdr:colOff>
      <xdr:row>141</xdr:row>
      <xdr:rowOff>63500</xdr:rowOff>
    </xdr:to>
    <xdr:sp>
      <xdr:nvSpPr>
        <xdr:cNvPr id="32620" name="图片 1"/>
        <xdr:cNvSpPr>
          <a:spLocks noChangeAspect="1"/>
        </xdr:cNvSpPr>
      </xdr:nvSpPr>
      <xdr:spPr>
        <a:xfrm>
          <a:off x="1618615" y="56337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1760855</xdr:colOff>
      <xdr:row>141</xdr:row>
      <xdr:rowOff>53975</xdr:rowOff>
    </xdr:to>
    <xdr:sp>
      <xdr:nvSpPr>
        <xdr:cNvPr id="32621" name="图片 1"/>
        <xdr:cNvSpPr>
          <a:spLocks noChangeAspect="1"/>
        </xdr:cNvSpPr>
      </xdr:nvSpPr>
      <xdr:spPr>
        <a:xfrm>
          <a:off x="1981200" y="56337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2622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140</xdr:row>
      <xdr:rowOff>0</xdr:rowOff>
    </xdr:from>
    <xdr:to>
      <xdr:col>2</xdr:col>
      <xdr:colOff>1684655</xdr:colOff>
      <xdr:row>141</xdr:row>
      <xdr:rowOff>53975</xdr:rowOff>
    </xdr:to>
    <xdr:sp>
      <xdr:nvSpPr>
        <xdr:cNvPr id="32623" name="图片 1"/>
        <xdr:cNvSpPr>
          <a:spLocks noChangeAspect="1"/>
        </xdr:cNvSpPr>
      </xdr:nvSpPr>
      <xdr:spPr>
        <a:xfrm>
          <a:off x="1942465" y="56337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24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25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26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2627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28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2629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932815</xdr:colOff>
      <xdr:row>141</xdr:row>
      <xdr:rowOff>63500</xdr:rowOff>
    </xdr:to>
    <xdr:sp>
      <xdr:nvSpPr>
        <xdr:cNvPr id="32630" name="图片 1"/>
        <xdr:cNvSpPr>
          <a:spLocks noChangeAspect="1"/>
        </xdr:cNvSpPr>
      </xdr:nvSpPr>
      <xdr:spPr>
        <a:xfrm>
          <a:off x="1618615" y="56337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1760855</xdr:colOff>
      <xdr:row>141</xdr:row>
      <xdr:rowOff>53975</xdr:rowOff>
    </xdr:to>
    <xdr:sp>
      <xdr:nvSpPr>
        <xdr:cNvPr id="32631" name="图片 1"/>
        <xdr:cNvSpPr>
          <a:spLocks noChangeAspect="1"/>
        </xdr:cNvSpPr>
      </xdr:nvSpPr>
      <xdr:spPr>
        <a:xfrm>
          <a:off x="1981200" y="56337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2632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140</xdr:row>
      <xdr:rowOff>0</xdr:rowOff>
    </xdr:from>
    <xdr:to>
      <xdr:col>2</xdr:col>
      <xdr:colOff>1684655</xdr:colOff>
      <xdr:row>141</xdr:row>
      <xdr:rowOff>53975</xdr:rowOff>
    </xdr:to>
    <xdr:sp>
      <xdr:nvSpPr>
        <xdr:cNvPr id="32633" name="图片 1"/>
        <xdr:cNvSpPr>
          <a:spLocks noChangeAspect="1"/>
        </xdr:cNvSpPr>
      </xdr:nvSpPr>
      <xdr:spPr>
        <a:xfrm>
          <a:off x="1942465" y="56337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34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35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36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2637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1676400</xdr:colOff>
      <xdr:row>141</xdr:row>
      <xdr:rowOff>53975</xdr:rowOff>
    </xdr:to>
    <xdr:sp>
      <xdr:nvSpPr>
        <xdr:cNvPr id="32638" name="图片 1"/>
        <xdr:cNvSpPr>
          <a:spLocks noChangeAspect="1"/>
        </xdr:cNvSpPr>
      </xdr:nvSpPr>
      <xdr:spPr>
        <a:xfrm>
          <a:off x="1981200" y="56337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2639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932815</xdr:colOff>
      <xdr:row>141</xdr:row>
      <xdr:rowOff>63500</xdr:rowOff>
    </xdr:to>
    <xdr:sp>
      <xdr:nvSpPr>
        <xdr:cNvPr id="32640" name="图片 1"/>
        <xdr:cNvSpPr>
          <a:spLocks noChangeAspect="1"/>
        </xdr:cNvSpPr>
      </xdr:nvSpPr>
      <xdr:spPr>
        <a:xfrm>
          <a:off x="1618615" y="56337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41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42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87630</xdr:rowOff>
    </xdr:to>
    <xdr:sp>
      <xdr:nvSpPr>
        <xdr:cNvPr id="32643" name="图片 2"/>
        <xdr:cNvSpPr>
          <a:spLocks noChangeAspect="1"/>
        </xdr:cNvSpPr>
      </xdr:nvSpPr>
      <xdr:spPr>
        <a:xfrm>
          <a:off x="4817745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68580</xdr:rowOff>
    </xdr:to>
    <xdr:sp>
      <xdr:nvSpPr>
        <xdr:cNvPr id="32644" name="图片 2"/>
        <xdr:cNvSpPr>
          <a:spLocks noChangeAspect="1"/>
        </xdr:cNvSpPr>
      </xdr:nvSpPr>
      <xdr:spPr>
        <a:xfrm>
          <a:off x="4817745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45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46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47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48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49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597535</xdr:colOff>
      <xdr:row>141</xdr:row>
      <xdr:rowOff>22225</xdr:rowOff>
    </xdr:to>
    <xdr:sp>
      <xdr:nvSpPr>
        <xdr:cNvPr id="32650" name="图片 2"/>
        <xdr:cNvSpPr>
          <a:spLocks noChangeAspect="1"/>
        </xdr:cNvSpPr>
      </xdr:nvSpPr>
      <xdr:spPr>
        <a:xfrm>
          <a:off x="4817745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597535</xdr:colOff>
      <xdr:row>141</xdr:row>
      <xdr:rowOff>22225</xdr:rowOff>
    </xdr:to>
    <xdr:sp>
      <xdr:nvSpPr>
        <xdr:cNvPr id="32651" name="图片 2"/>
        <xdr:cNvSpPr>
          <a:spLocks noChangeAspect="1"/>
        </xdr:cNvSpPr>
      </xdr:nvSpPr>
      <xdr:spPr>
        <a:xfrm>
          <a:off x="4817745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140</xdr:row>
      <xdr:rowOff>0</xdr:rowOff>
    </xdr:from>
    <xdr:to>
      <xdr:col>3</xdr:col>
      <xdr:colOff>991235</xdr:colOff>
      <xdr:row>141</xdr:row>
      <xdr:rowOff>22225</xdr:rowOff>
    </xdr:to>
    <xdr:sp>
      <xdr:nvSpPr>
        <xdr:cNvPr id="32652" name="图片 1"/>
        <xdr:cNvSpPr>
          <a:spLocks noChangeAspect="1"/>
        </xdr:cNvSpPr>
      </xdr:nvSpPr>
      <xdr:spPr>
        <a:xfrm>
          <a:off x="5209540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140</xdr:row>
      <xdr:rowOff>0</xdr:rowOff>
    </xdr:from>
    <xdr:to>
      <xdr:col>3</xdr:col>
      <xdr:colOff>991235</xdr:colOff>
      <xdr:row>141</xdr:row>
      <xdr:rowOff>22225</xdr:rowOff>
    </xdr:to>
    <xdr:sp>
      <xdr:nvSpPr>
        <xdr:cNvPr id="32653" name="图片 1"/>
        <xdr:cNvSpPr>
          <a:spLocks noChangeAspect="1"/>
        </xdr:cNvSpPr>
      </xdr:nvSpPr>
      <xdr:spPr>
        <a:xfrm>
          <a:off x="5209540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140</xdr:row>
      <xdr:rowOff>0</xdr:rowOff>
    </xdr:from>
    <xdr:to>
      <xdr:col>3</xdr:col>
      <xdr:colOff>991235</xdr:colOff>
      <xdr:row>141</xdr:row>
      <xdr:rowOff>22225</xdr:rowOff>
    </xdr:to>
    <xdr:sp>
      <xdr:nvSpPr>
        <xdr:cNvPr id="32654" name="图片 1"/>
        <xdr:cNvSpPr>
          <a:spLocks noChangeAspect="1"/>
        </xdr:cNvSpPr>
      </xdr:nvSpPr>
      <xdr:spPr>
        <a:xfrm>
          <a:off x="5209540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140</xdr:row>
      <xdr:rowOff>0</xdr:rowOff>
    </xdr:from>
    <xdr:to>
      <xdr:col>3</xdr:col>
      <xdr:colOff>991235</xdr:colOff>
      <xdr:row>141</xdr:row>
      <xdr:rowOff>22225</xdr:rowOff>
    </xdr:to>
    <xdr:sp>
      <xdr:nvSpPr>
        <xdr:cNvPr id="32655" name="图片 1"/>
        <xdr:cNvSpPr>
          <a:spLocks noChangeAspect="1"/>
        </xdr:cNvSpPr>
      </xdr:nvSpPr>
      <xdr:spPr>
        <a:xfrm>
          <a:off x="5209540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597535</xdr:colOff>
      <xdr:row>141</xdr:row>
      <xdr:rowOff>22225</xdr:rowOff>
    </xdr:to>
    <xdr:sp>
      <xdr:nvSpPr>
        <xdr:cNvPr id="32656" name="图片 2"/>
        <xdr:cNvSpPr>
          <a:spLocks noChangeAspect="1"/>
        </xdr:cNvSpPr>
      </xdr:nvSpPr>
      <xdr:spPr>
        <a:xfrm>
          <a:off x="4817745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1159510</xdr:colOff>
      <xdr:row>141</xdr:row>
      <xdr:rowOff>111760</xdr:rowOff>
    </xdr:to>
    <xdr:sp>
      <xdr:nvSpPr>
        <xdr:cNvPr id="32657" name="图片 2"/>
        <xdr:cNvSpPr>
          <a:spLocks noChangeAspect="1"/>
        </xdr:cNvSpPr>
      </xdr:nvSpPr>
      <xdr:spPr>
        <a:xfrm>
          <a:off x="4524375" y="56337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1074420</xdr:colOff>
      <xdr:row>141</xdr:row>
      <xdr:rowOff>53975</xdr:rowOff>
    </xdr:to>
    <xdr:sp>
      <xdr:nvSpPr>
        <xdr:cNvPr id="32658" name="图片 1"/>
        <xdr:cNvSpPr>
          <a:spLocks noChangeAspect="1"/>
        </xdr:cNvSpPr>
      </xdr:nvSpPr>
      <xdr:spPr>
        <a:xfrm>
          <a:off x="5210175" y="563372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140</xdr:row>
      <xdr:rowOff>0</xdr:rowOff>
    </xdr:from>
    <xdr:to>
      <xdr:col>4</xdr:col>
      <xdr:colOff>551815</xdr:colOff>
      <xdr:row>141</xdr:row>
      <xdr:rowOff>53975</xdr:rowOff>
    </xdr:to>
    <xdr:sp>
      <xdr:nvSpPr>
        <xdr:cNvPr id="32659" name="图片 2"/>
        <xdr:cNvSpPr>
          <a:spLocks noChangeAspect="1"/>
        </xdr:cNvSpPr>
      </xdr:nvSpPr>
      <xdr:spPr>
        <a:xfrm>
          <a:off x="6447790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140</xdr:row>
      <xdr:rowOff>0</xdr:rowOff>
    </xdr:from>
    <xdr:to>
      <xdr:col>3</xdr:col>
      <xdr:colOff>1037590</xdr:colOff>
      <xdr:row>141</xdr:row>
      <xdr:rowOff>53975</xdr:rowOff>
    </xdr:to>
    <xdr:sp>
      <xdr:nvSpPr>
        <xdr:cNvPr id="32660" name="图片 1"/>
        <xdr:cNvSpPr>
          <a:spLocks noChangeAspect="1"/>
        </xdr:cNvSpPr>
      </xdr:nvSpPr>
      <xdr:spPr>
        <a:xfrm>
          <a:off x="5171440" y="563372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61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62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63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140</xdr:row>
      <xdr:rowOff>0</xdr:rowOff>
    </xdr:from>
    <xdr:to>
      <xdr:col>4</xdr:col>
      <xdr:colOff>638175</xdr:colOff>
      <xdr:row>141</xdr:row>
      <xdr:rowOff>63500</xdr:rowOff>
    </xdr:to>
    <xdr:sp>
      <xdr:nvSpPr>
        <xdr:cNvPr id="32664" name="图片 1"/>
        <xdr:cNvSpPr>
          <a:spLocks noChangeAspect="1"/>
        </xdr:cNvSpPr>
      </xdr:nvSpPr>
      <xdr:spPr>
        <a:xfrm>
          <a:off x="6476365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65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140</xdr:row>
      <xdr:rowOff>0</xdr:rowOff>
    </xdr:from>
    <xdr:to>
      <xdr:col>4</xdr:col>
      <xdr:colOff>638175</xdr:colOff>
      <xdr:row>141</xdr:row>
      <xdr:rowOff>63500</xdr:rowOff>
    </xdr:to>
    <xdr:sp>
      <xdr:nvSpPr>
        <xdr:cNvPr id="32666" name="图片 1"/>
        <xdr:cNvSpPr>
          <a:spLocks noChangeAspect="1"/>
        </xdr:cNvSpPr>
      </xdr:nvSpPr>
      <xdr:spPr>
        <a:xfrm>
          <a:off x="6476365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609600</xdr:colOff>
      <xdr:row>141</xdr:row>
      <xdr:rowOff>63500</xdr:rowOff>
    </xdr:to>
    <xdr:sp>
      <xdr:nvSpPr>
        <xdr:cNvPr id="32667" name="图片 1"/>
        <xdr:cNvSpPr>
          <a:spLocks noChangeAspect="1"/>
        </xdr:cNvSpPr>
      </xdr:nvSpPr>
      <xdr:spPr>
        <a:xfrm>
          <a:off x="4847590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1074420</xdr:colOff>
      <xdr:row>141</xdr:row>
      <xdr:rowOff>53975</xdr:rowOff>
    </xdr:to>
    <xdr:sp>
      <xdr:nvSpPr>
        <xdr:cNvPr id="32668" name="图片 1"/>
        <xdr:cNvSpPr>
          <a:spLocks noChangeAspect="1"/>
        </xdr:cNvSpPr>
      </xdr:nvSpPr>
      <xdr:spPr>
        <a:xfrm>
          <a:off x="5210175" y="563372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140</xdr:row>
      <xdr:rowOff>0</xdr:rowOff>
    </xdr:from>
    <xdr:to>
      <xdr:col>4</xdr:col>
      <xdr:colOff>551815</xdr:colOff>
      <xdr:row>141</xdr:row>
      <xdr:rowOff>53975</xdr:rowOff>
    </xdr:to>
    <xdr:sp>
      <xdr:nvSpPr>
        <xdr:cNvPr id="32669" name="图片 2"/>
        <xdr:cNvSpPr>
          <a:spLocks noChangeAspect="1"/>
        </xdr:cNvSpPr>
      </xdr:nvSpPr>
      <xdr:spPr>
        <a:xfrm>
          <a:off x="6447790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140</xdr:row>
      <xdr:rowOff>0</xdr:rowOff>
    </xdr:from>
    <xdr:to>
      <xdr:col>3</xdr:col>
      <xdr:colOff>1037590</xdr:colOff>
      <xdr:row>141</xdr:row>
      <xdr:rowOff>53975</xdr:rowOff>
    </xdr:to>
    <xdr:sp>
      <xdr:nvSpPr>
        <xdr:cNvPr id="32670" name="图片 1"/>
        <xdr:cNvSpPr>
          <a:spLocks noChangeAspect="1"/>
        </xdr:cNvSpPr>
      </xdr:nvSpPr>
      <xdr:spPr>
        <a:xfrm>
          <a:off x="5171440" y="563372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71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72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73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140</xdr:row>
      <xdr:rowOff>0</xdr:rowOff>
    </xdr:from>
    <xdr:to>
      <xdr:col>4</xdr:col>
      <xdr:colOff>638175</xdr:colOff>
      <xdr:row>141</xdr:row>
      <xdr:rowOff>63500</xdr:rowOff>
    </xdr:to>
    <xdr:sp>
      <xdr:nvSpPr>
        <xdr:cNvPr id="32674" name="图片 1"/>
        <xdr:cNvSpPr>
          <a:spLocks noChangeAspect="1"/>
        </xdr:cNvSpPr>
      </xdr:nvSpPr>
      <xdr:spPr>
        <a:xfrm>
          <a:off x="6476365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140</xdr:row>
      <xdr:rowOff>0</xdr:rowOff>
    </xdr:from>
    <xdr:to>
      <xdr:col>3</xdr:col>
      <xdr:colOff>989965</xdr:colOff>
      <xdr:row>141</xdr:row>
      <xdr:rowOff>53975</xdr:rowOff>
    </xdr:to>
    <xdr:sp>
      <xdr:nvSpPr>
        <xdr:cNvPr id="32675" name="图片 1"/>
        <xdr:cNvSpPr>
          <a:spLocks noChangeAspect="1"/>
        </xdr:cNvSpPr>
      </xdr:nvSpPr>
      <xdr:spPr>
        <a:xfrm>
          <a:off x="52101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140</xdr:row>
      <xdr:rowOff>0</xdr:rowOff>
    </xdr:from>
    <xdr:to>
      <xdr:col>4</xdr:col>
      <xdr:colOff>638175</xdr:colOff>
      <xdr:row>141</xdr:row>
      <xdr:rowOff>63500</xdr:rowOff>
    </xdr:to>
    <xdr:sp>
      <xdr:nvSpPr>
        <xdr:cNvPr id="32676" name="图片 1"/>
        <xdr:cNvSpPr>
          <a:spLocks noChangeAspect="1"/>
        </xdr:cNvSpPr>
      </xdr:nvSpPr>
      <xdr:spPr>
        <a:xfrm>
          <a:off x="6476365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609600</xdr:colOff>
      <xdr:row>141</xdr:row>
      <xdr:rowOff>63500</xdr:rowOff>
    </xdr:to>
    <xdr:sp>
      <xdr:nvSpPr>
        <xdr:cNvPr id="32677" name="图片 1"/>
        <xdr:cNvSpPr>
          <a:spLocks noChangeAspect="1"/>
        </xdr:cNvSpPr>
      </xdr:nvSpPr>
      <xdr:spPr>
        <a:xfrm>
          <a:off x="4847590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140</xdr:row>
      <xdr:rowOff>0</xdr:rowOff>
    </xdr:from>
    <xdr:to>
      <xdr:col>3</xdr:col>
      <xdr:colOff>591185</xdr:colOff>
      <xdr:row>141</xdr:row>
      <xdr:rowOff>63500</xdr:rowOff>
    </xdr:to>
    <xdr:sp>
      <xdr:nvSpPr>
        <xdr:cNvPr id="32678" name="图片 1"/>
        <xdr:cNvSpPr>
          <a:spLocks noChangeAspect="1"/>
        </xdr:cNvSpPr>
      </xdr:nvSpPr>
      <xdr:spPr>
        <a:xfrm>
          <a:off x="4846955" y="56337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140</xdr:row>
      <xdr:rowOff>0</xdr:rowOff>
    </xdr:from>
    <xdr:to>
      <xdr:col>3</xdr:col>
      <xdr:colOff>591185</xdr:colOff>
      <xdr:row>141</xdr:row>
      <xdr:rowOff>63500</xdr:rowOff>
    </xdr:to>
    <xdr:sp>
      <xdr:nvSpPr>
        <xdr:cNvPr id="32679" name="图片 1"/>
        <xdr:cNvSpPr>
          <a:spLocks noChangeAspect="1"/>
        </xdr:cNvSpPr>
      </xdr:nvSpPr>
      <xdr:spPr>
        <a:xfrm>
          <a:off x="4846955" y="56337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591185</xdr:colOff>
      <xdr:row>141</xdr:row>
      <xdr:rowOff>65405</xdr:rowOff>
    </xdr:to>
    <xdr:sp>
      <xdr:nvSpPr>
        <xdr:cNvPr id="32680" name="图片 2"/>
        <xdr:cNvSpPr>
          <a:spLocks noChangeAspect="1"/>
        </xdr:cNvSpPr>
      </xdr:nvSpPr>
      <xdr:spPr>
        <a:xfrm>
          <a:off x="4819015" y="563372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601345</xdr:colOff>
      <xdr:row>141</xdr:row>
      <xdr:rowOff>65405</xdr:rowOff>
    </xdr:to>
    <xdr:sp>
      <xdr:nvSpPr>
        <xdr:cNvPr id="32681" name="图片 2"/>
        <xdr:cNvSpPr>
          <a:spLocks noChangeAspect="1"/>
        </xdr:cNvSpPr>
      </xdr:nvSpPr>
      <xdr:spPr>
        <a:xfrm>
          <a:off x="6448425" y="563372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87630</xdr:rowOff>
    </xdr:to>
    <xdr:sp>
      <xdr:nvSpPr>
        <xdr:cNvPr id="32682" name="图片 2"/>
        <xdr:cNvSpPr>
          <a:spLocks noChangeAspect="1"/>
        </xdr:cNvSpPr>
      </xdr:nvSpPr>
      <xdr:spPr>
        <a:xfrm>
          <a:off x="4817745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68580</xdr:rowOff>
    </xdr:to>
    <xdr:sp>
      <xdr:nvSpPr>
        <xdr:cNvPr id="32683" name="图片 2"/>
        <xdr:cNvSpPr>
          <a:spLocks noChangeAspect="1"/>
        </xdr:cNvSpPr>
      </xdr:nvSpPr>
      <xdr:spPr>
        <a:xfrm>
          <a:off x="4817745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84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85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86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87630</xdr:rowOff>
    </xdr:to>
    <xdr:sp>
      <xdr:nvSpPr>
        <xdr:cNvPr id="32687" name="图片 2"/>
        <xdr:cNvSpPr>
          <a:spLocks noChangeAspect="1"/>
        </xdr:cNvSpPr>
      </xdr:nvSpPr>
      <xdr:spPr>
        <a:xfrm>
          <a:off x="4817745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68580</xdr:rowOff>
    </xdr:to>
    <xdr:sp>
      <xdr:nvSpPr>
        <xdr:cNvPr id="32688" name="图片 2"/>
        <xdr:cNvSpPr>
          <a:spLocks noChangeAspect="1"/>
        </xdr:cNvSpPr>
      </xdr:nvSpPr>
      <xdr:spPr>
        <a:xfrm>
          <a:off x="4817745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89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90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91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69215</xdr:rowOff>
    </xdr:to>
    <xdr:sp>
      <xdr:nvSpPr>
        <xdr:cNvPr id="32692" name="图片 2"/>
        <xdr:cNvSpPr>
          <a:spLocks noChangeAspect="1"/>
        </xdr:cNvSpPr>
      </xdr:nvSpPr>
      <xdr:spPr>
        <a:xfrm>
          <a:off x="4817745" y="56337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87630</xdr:rowOff>
    </xdr:to>
    <xdr:sp>
      <xdr:nvSpPr>
        <xdr:cNvPr id="32693" name="图片 2"/>
        <xdr:cNvSpPr>
          <a:spLocks noChangeAspect="1"/>
        </xdr:cNvSpPr>
      </xdr:nvSpPr>
      <xdr:spPr>
        <a:xfrm>
          <a:off x="4817745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68580</xdr:rowOff>
    </xdr:to>
    <xdr:sp>
      <xdr:nvSpPr>
        <xdr:cNvPr id="32694" name="图片 2"/>
        <xdr:cNvSpPr>
          <a:spLocks noChangeAspect="1"/>
        </xdr:cNvSpPr>
      </xdr:nvSpPr>
      <xdr:spPr>
        <a:xfrm>
          <a:off x="4817745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95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96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140</xdr:row>
      <xdr:rowOff>0</xdr:rowOff>
    </xdr:from>
    <xdr:to>
      <xdr:col>4</xdr:col>
      <xdr:colOff>596265</xdr:colOff>
      <xdr:row>141</xdr:row>
      <xdr:rowOff>78740</xdr:rowOff>
    </xdr:to>
    <xdr:sp>
      <xdr:nvSpPr>
        <xdr:cNvPr id="32697" name="图片 2"/>
        <xdr:cNvSpPr>
          <a:spLocks noChangeAspect="1"/>
        </xdr:cNvSpPr>
      </xdr:nvSpPr>
      <xdr:spPr>
        <a:xfrm>
          <a:off x="6448425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98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140</xdr:row>
      <xdr:rowOff>0</xdr:rowOff>
    </xdr:from>
    <xdr:to>
      <xdr:col>3</xdr:col>
      <xdr:colOff>595630</xdr:colOff>
      <xdr:row>141</xdr:row>
      <xdr:rowOff>139700</xdr:rowOff>
    </xdr:to>
    <xdr:sp>
      <xdr:nvSpPr>
        <xdr:cNvPr id="32699" name="图片 2"/>
        <xdr:cNvSpPr>
          <a:spLocks noChangeAspect="1"/>
        </xdr:cNvSpPr>
      </xdr:nvSpPr>
      <xdr:spPr>
        <a:xfrm>
          <a:off x="4817745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2700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2701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87630</xdr:rowOff>
    </xdr:to>
    <xdr:sp>
      <xdr:nvSpPr>
        <xdr:cNvPr id="32702" name="图片 2"/>
        <xdr:cNvSpPr>
          <a:spLocks noChangeAspect="1"/>
        </xdr:cNvSpPr>
      </xdr:nvSpPr>
      <xdr:spPr>
        <a:xfrm>
          <a:off x="1588770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68580</xdr:rowOff>
    </xdr:to>
    <xdr:sp>
      <xdr:nvSpPr>
        <xdr:cNvPr id="32703" name="图片 2"/>
        <xdr:cNvSpPr>
          <a:spLocks noChangeAspect="1"/>
        </xdr:cNvSpPr>
      </xdr:nvSpPr>
      <xdr:spPr>
        <a:xfrm>
          <a:off x="1588770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2704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2705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2706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2707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2708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1160145</xdr:colOff>
      <xdr:row>141</xdr:row>
      <xdr:rowOff>111760</xdr:rowOff>
    </xdr:to>
    <xdr:sp>
      <xdr:nvSpPr>
        <xdr:cNvPr id="32709" name="图片 2"/>
        <xdr:cNvSpPr>
          <a:spLocks noChangeAspect="1"/>
        </xdr:cNvSpPr>
      </xdr:nvSpPr>
      <xdr:spPr>
        <a:xfrm>
          <a:off x="1295400" y="563372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710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1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712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2713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1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1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1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1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1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2719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981075</xdr:colOff>
      <xdr:row>141</xdr:row>
      <xdr:rowOff>166370</xdr:rowOff>
    </xdr:to>
    <xdr:sp>
      <xdr:nvSpPr>
        <xdr:cNvPr id="32720" name="图片 1"/>
        <xdr:cNvSpPr>
          <a:spLocks noChangeAspect="1"/>
        </xdr:cNvSpPr>
      </xdr:nvSpPr>
      <xdr:spPr>
        <a:xfrm>
          <a:off x="197040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2721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2722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2723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2724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2725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2726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2727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2728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72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2730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2731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2732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2733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2734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2735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322580</xdr:rowOff>
    </xdr:to>
    <xdr:sp>
      <xdr:nvSpPr>
        <xdr:cNvPr id="32736" name="图片 2"/>
        <xdr:cNvSpPr>
          <a:spLocks noChangeAspect="1"/>
        </xdr:cNvSpPr>
      </xdr:nvSpPr>
      <xdr:spPr>
        <a:xfrm>
          <a:off x="1590040" y="56337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2737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2738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2739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168275</xdr:rowOff>
    </xdr:to>
    <xdr:sp>
      <xdr:nvSpPr>
        <xdr:cNvPr id="32740" name="图片 1"/>
        <xdr:cNvSpPr>
          <a:spLocks noChangeAspect="1"/>
        </xdr:cNvSpPr>
      </xdr:nvSpPr>
      <xdr:spPr>
        <a:xfrm>
          <a:off x="1944370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2741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2742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2743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2744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2745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2746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2747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2748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2749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5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2751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2752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5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5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5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5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5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5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2759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2760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2761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2762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2763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54610</xdr:rowOff>
    </xdr:to>
    <xdr:sp>
      <xdr:nvSpPr>
        <xdr:cNvPr id="32764" name="图片 1"/>
        <xdr:cNvSpPr>
          <a:spLocks noChangeAspect="1"/>
        </xdr:cNvSpPr>
      </xdr:nvSpPr>
      <xdr:spPr>
        <a:xfrm>
          <a:off x="198056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2765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6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6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6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6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7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167640</xdr:rowOff>
    </xdr:to>
    <xdr:sp>
      <xdr:nvSpPr>
        <xdr:cNvPr id="32778" name="图片 1"/>
        <xdr:cNvSpPr>
          <a:spLocks noChangeAspect="1"/>
        </xdr:cNvSpPr>
      </xdr:nvSpPr>
      <xdr:spPr>
        <a:xfrm>
          <a:off x="198056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2779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2780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8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8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8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278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2785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2786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2787" name="图片 1"/>
        <xdr:cNvSpPr>
          <a:spLocks noChangeAspect="1"/>
        </xdr:cNvSpPr>
      </xdr:nvSpPr>
      <xdr:spPr>
        <a:xfrm>
          <a:off x="198056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2788" name="图片 1"/>
        <xdr:cNvSpPr>
          <a:spLocks noChangeAspect="1"/>
        </xdr:cNvSpPr>
      </xdr:nvSpPr>
      <xdr:spPr>
        <a:xfrm>
          <a:off x="1944370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923925</xdr:colOff>
      <xdr:row>141</xdr:row>
      <xdr:rowOff>59690</xdr:rowOff>
    </xdr:to>
    <xdr:sp>
      <xdr:nvSpPr>
        <xdr:cNvPr id="32789" name="图片 1"/>
        <xdr:cNvSpPr>
          <a:spLocks noChangeAspect="1"/>
        </xdr:cNvSpPr>
      </xdr:nvSpPr>
      <xdr:spPr>
        <a:xfrm>
          <a:off x="195262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2790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2791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2792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2793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2794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2795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79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797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798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2799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2800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2801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280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2803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2804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805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806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2807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808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280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2810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11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2812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81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81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2815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816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1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818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1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2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2821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2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2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2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2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2826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282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828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829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83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83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3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2833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3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835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3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83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2838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2839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84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2841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4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843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4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4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4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4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4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4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5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5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5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5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5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5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85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5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5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5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6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2861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862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863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6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2865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6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6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6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6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7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7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872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873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7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875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7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7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7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7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880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8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8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88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8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88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2886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8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8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8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9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89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2892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2893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8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895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896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897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289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289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290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290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2902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2903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2904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2905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2906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2907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290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2909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2910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2911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2912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2913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2914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915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2916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1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1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1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2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2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2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2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2924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92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292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92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92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2929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2930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293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293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3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93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3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3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3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93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93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2940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4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4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4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4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4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94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4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948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4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5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5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295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295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5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5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56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57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5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2959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96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296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6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2963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6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6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6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6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6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6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970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297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7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2973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7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7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7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7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2978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7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8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298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98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298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2984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8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8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8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8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298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2990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2991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299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9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9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9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2996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2997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299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2999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000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0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0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0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0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0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0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007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00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009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010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011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012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013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01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01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01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017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018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019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020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3021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022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3023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024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025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3026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027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02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029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030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031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032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3033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3034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035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03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3037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3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3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4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4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4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4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4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04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04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3047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3048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3049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05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3051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05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3053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5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055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5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5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5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5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3060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6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6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6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6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06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6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067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6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6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3072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077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7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8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08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08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3083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084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085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086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087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08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8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3090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9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9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09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3094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3095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096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097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098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099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163830</xdr:rowOff>
    </xdr:to>
    <xdr:sp>
      <xdr:nvSpPr>
        <xdr:cNvPr id="33100" name="图片 1"/>
        <xdr:cNvSpPr>
          <a:spLocks noChangeAspect="1"/>
        </xdr:cNvSpPr>
      </xdr:nvSpPr>
      <xdr:spPr>
        <a:xfrm>
          <a:off x="198056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3101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102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310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10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3105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106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107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0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0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1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1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1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113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981075</xdr:colOff>
      <xdr:row>141</xdr:row>
      <xdr:rowOff>166370</xdr:rowOff>
    </xdr:to>
    <xdr:sp>
      <xdr:nvSpPr>
        <xdr:cNvPr id="33114" name="图片 1"/>
        <xdr:cNvSpPr>
          <a:spLocks noChangeAspect="1"/>
        </xdr:cNvSpPr>
      </xdr:nvSpPr>
      <xdr:spPr>
        <a:xfrm>
          <a:off x="197040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3115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3116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3117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118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119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3120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121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122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123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3124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3125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3126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127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3128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177800</xdr:rowOff>
    </xdr:to>
    <xdr:sp>
      <xdr:nvSpPr>
        <xdr:cNvPr id="33129" name="图片 1"/>
        <xdr:cNvSpPr>
          <a:spLocks noChangeAspect="1"/>
        </xdr:cNvSpPr>
      </xdr:nvSpPr>
      <xdr:spPr>
        <a:xfrm>
          <a:off x="1617980" y="56337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198755</xdr:rowOff>
    </xdr:to>
    <xdr:sp>
      <xdr:nvSpPr>
        <xdr:cNvPr id="33130" name="图片 2"/>
        <xdr:cNvSpPr>
          <a:spLocks noChangeAspect="1"/>
        </xdr:cNvSpPr>
      </xdr:nvSpPr>
      <xdr:spPr>
        <a:xfrm>
          <a:off x="1590040" y="563372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3131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132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3133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168275</xdr:rowOff>
    </xdr:to>
    <xdr:sp>
      <xdr:nvSpPr>
        <xdr:cNvPr id="33134" name="图片 1"/>
        <xdr:cNvSpPr>
          <a:spLocks noChangeAspect="1"/>
        </xdr:cNvSpPr>
      </xdr:nvSpPr>
      <xdr:spPr>
        <a:xfrm>
          <a:off x="1944370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3135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3136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3137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3138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139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140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3141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142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143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4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145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146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4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4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4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5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5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5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153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154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155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156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157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54610</xdr:rowOff>
    </xdr:to>
    <xdr:sp>
      <xdr:nvSpPr>
        <xdr:cNvPr id="33158" name="图片 1"/>
        <xdr:cNvSpPr>
          <a:spLocks noChangeAspect="1"/>
        </xdr:cNvSpPr>
      </xdr:nvSpPr>
      <xdr:spPr>
        <a:xfrm>
          <a:off x="198056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3159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6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7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7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167640</xdr:rowOff>
    </xdr:to>
    <xdr:sp>
      <xdr:nvSpPr>
        <xdr:cNvPr id="33172" name="图片 1"/>
        <xdr:cNvSpPr>
          <a:spLocks noChangeAspect="1"/>
        </xdr:cNvSpPr>
      </xdr:nvSpPr>
      <xdr:spPr>
        <a:xfrm>
          <a:off x="198056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3173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3174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7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7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7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17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3179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3180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3181" name="图片 1"/>
        <xdr:cNvSpPr>
          <a:spLocks noChangeAspect="1"/>
        </xdr:cNvSpPr>
      </xdr:nvSpPr>
      <xdr:spPr>
        <a:xfrm>
          <a:off x="198056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3182" name="图片 1"/>
        <xdr:cNvSpPr>
          <a:spLocks noChangeAspect="1"/>
        </xdr:cNvSpPr>
      </xdr:nvSpPr>
      <xdr:spPr>
        <a:xfrm>
          <a:off x="1944370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923925</xdr:colOff>
      <xdr:row>141</xdr:row>
      <xdr:rowOff>59690</xdr:rowOff>
    </xdr:to>
    <xdr:sp>
      <xdr:nvSpPr>
        <xdr:cNvPr id="33183" name="图片 1"/>
        <xdr:cNvSpPr>
          <a:spLocks noChangeAspect="1"/>
        </xdr:cNvSpPr>
      </xdr:nvSpPr>
      <xdr:spPr>
        <a:xfrm>
          <a:off x="195262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3184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3185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3186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179705</xdr:rowOff>
    </xdr:to>
    <xdr:sp>
      <xdr:nvSpPr>
        <xdr:cNvPr id="33187" name="图片 2"/>
        <xdr:cNvSpPr>
          <a:spLocks noChangeAspect="1"/>
        </xdr:cNvSpPr>
      </xdr:nvSpPr>
      <xdr:spPr>
        <a:xfrm>
          <a:off x="4819650" y="56337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3188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3189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19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191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192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3193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3194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3195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3196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3197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3198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19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200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201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202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203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3204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05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3206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20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20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20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210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1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212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1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1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3215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1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1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1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1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220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221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22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22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22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22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2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3227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2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229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3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23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3232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3233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23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235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3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237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3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3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4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4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4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4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4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4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4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4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4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4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250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5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5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5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5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3255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25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25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5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3259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6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6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6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6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6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266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26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6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26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7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7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7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7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27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7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7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27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7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27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201930</xdr:rowOff>
    </xdr:to>
    <xdr:sp>
      <xdr:nvSpPr>
        <xdr:cNvPr id="33280" name="图片 2"/>
        <xdr:cNvSpPr>
          <a:spLocks noChangeAspect="1"/>
        </xdr:cNvSpPr>
      </xdr:nvSpPr>
      <xdr:spPr>
        <a:xfrm>
          <a:off x="1588770" y="56337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8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8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8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8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28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182880</xdr:rowOff>
    </xdr:to>
    <xdr:sp>
      <xdr:nvSpPr>
        <xdr:cNvPr id="33286" name="图片 2"/>
        <xdr:cNvSpPr>
          <a:spLocks noChangeAspect="1"/>
        </xdr:cNvSpPr>
      </xdr:nvSpPr>
      <xdr:spPr>
        <a:xfrm>
          <a:off x="1588770" y="56337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3287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254000</xdr:rowOff>
    </xdr:to>
    <xdr:sp>
      <xdr:nvSpPr>
        <xdr:cNvPr id="33288" name="图片 2"/>
        <xdr:cNvSpPr>
          <a:spLocks noChangeAspect="1"/>
        </xdr:cNvSpPr>
      </xdr:nvSpPr>
      <xdr:spPr>
        <a:xfrm>
          <a:off x="1588770" y="56337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2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29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29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3292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3293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29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29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29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297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298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299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300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3301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302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30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304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305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30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30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3308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3309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310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3311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1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1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1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1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1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1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1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3319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32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321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32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32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3324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3325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32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327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2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32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3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3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3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33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33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3335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3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3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3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3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4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34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4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343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4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4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4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34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34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49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5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5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5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5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3354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355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356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5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3358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5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6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6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6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6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365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366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6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368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6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7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7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7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373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7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7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37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37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37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201930</xdr:rowOff>
    </xdr:to>
    <xdr:sp>
      <xdr:nvSpPr>
        <xdr:cNvPr id="33379" name="图片 2"/>
        <xdr:cNvSpPr>
          <a:spLocks noChangeAspect="1"/>
        </xdr:cNvSpPr>
      </xdr:nvSpPr>
      <xdr:spPr>
        <a:xfrm>
          <a:off x="1588770" y="56337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8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8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8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8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38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182880</xdr:rowOff>
    </xdr:to>
    <xdr:sp>
      <xdr:nvSpPr>
        <xdr:cNvPr id="33385" name="图片 2"/>
        <xdr:cNvSpPr>
          <a:spLocks noChangeAspect="1"/>
        </xdr:cNvSpPr>
      </xdr:nvSpPr>
      <xdr:spPr>
        <a:xfrm>
          <a:off x="1588770" y="56337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386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38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88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89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9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39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3392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254000</xdr:rowOff>
    </xdr:to>
    <xdr:sp>
      <xdr:nvSpPr>
        <xdr:cNvPr id="33393" name="图片 2"/>
        <xdr:cNvSpPr>
          <a:spLocks noChangeAspect="1"/>
        </xdr:cNvSpPr>
      </xdr:nvSpPr>
      <xdr:spPr>
        <a:xfrm>
          <a:off x="1588770" y="56337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395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396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9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9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39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0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0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0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3403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3404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405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406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407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408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409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41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41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41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413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414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415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416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3417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418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3419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420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421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3422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42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42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425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42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42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428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3429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3430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43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43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3433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3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3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3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3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3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3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4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44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44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183515</xdr:rowOff>
    </xdr:to>
    <xdr:sp>
      <xdr:nvSpPr>
        <xdr:cNvPr id="33443" name="图片 2"/>
        <xdr:cNvSpPr>
          <a:spLocks noChangeAspect="1"/>
        </xdr:cNvSpPr>
      </xdr:nvSpPr>
      <xdr:spPr>
        <a:xfrm>
          <a:off x="1588770" y="56337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3444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3445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44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3447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44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3449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451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3456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5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6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6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463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6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6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6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6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3468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6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7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7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7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473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7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7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7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47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47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3479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480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481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482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483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48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8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3486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8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8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48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3490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3491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492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493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494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495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163830</xdr:rowOff>
    </xdr:to>
    <xdr:sp>
      <xdr:nvSpPr>
        <xdr:cNvPr id="33496" name="图片 1"/>
        <xdr:cNvSpPr>
          <a:spLocks noChangeAspect="1"/>
        </xdr:cNvSpPr>
      </xdr:nvSpPr>
      <xdr:spPr>
        <a:xfrm>
          <a:off x="198056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3497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498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3499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0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3501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02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03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0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0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0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0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0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509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1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3511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1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51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923925</xdr:colOff>
      <xdr:row>141</xdr:row>
      <xdr:rowOff>59690</xdr:rowOff>
    </xdr:to>
    <xdr:sp>
      <xdr:nvSpPr>
        <xdr:cNvPr id="33514" name="图片 1"/>
        <xdr:cNvSpPr>
          <a:spLocks noChangeAspect="1"/>
        </xdr:cNvSpPr>
      </xdr:nvSpPr>
      <xdr:spPr>
        <a:xfrm>
          <a:off x="195262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3515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1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1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51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51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520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521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2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523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2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2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3526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2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2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2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3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531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53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53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53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53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536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3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3538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3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540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4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54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3543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3544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54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546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4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548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4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5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5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5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5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5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5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5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5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5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5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6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561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6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6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6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6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356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56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56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6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3570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7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7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7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7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7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7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57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57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7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58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8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8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8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8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58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8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8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58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8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59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3591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9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9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9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9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59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3597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178435</xdr:rowOff>
    </xdr:to>
    <xdr:sp>
      <xdr:nvSpPr>
        <xdr:cNvPr id="33598" name="图片 1"/>
        <xdr:cNvSpPr>
          <a:spLocks noChangeAspect="1"/>
        </xdr:cNvSpPr>
      </xdr:nvSpPr>
      <xdr:spPr>
        <a:xfrm>
          <a:off x="1981200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59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60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60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602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603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60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60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60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607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608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609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610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3611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612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61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614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615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61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61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3618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3619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620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3621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2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2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2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2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2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2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2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3629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63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3631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3632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63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3634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63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3636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63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63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639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640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641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3642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64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644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3645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64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981075</xdr:colOff>
      <xdr:row>141</xdr:row>
      <xdr:rowOff>166370</xdr:rowOff>
    </xdr:to>
    <xdr:sp>
      <xdr:nvSpPr>
        <xdr:cNvPr id="33647" name="图片 1"/>
        <xdr:cNvSpPr>
          <a:spLocks noChangeAspect="1"/>
        </xdr:cNvSpPr>
      </xdr:nvSpPr>
      <xdr:spPr>
        <a:xfrm>
          <a:off x="197040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3648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3649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3650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651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652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3653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654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655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65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3657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3658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3659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660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3661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3662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322580</xdr:rowOff>
    </xdr:to>
    <xdr:sp>
      <xdr:nvSpPr>
        <xdr:cNvPr id="33663" name="图片 2"/>
        <xdr:cNvSpPr>
          <a:spLocks noChangeAspect="1"/>
        </xdr:cNvSpPr>
      </xdr:nvSpPr>
      <xdr:spPr>
        <a:xfrm>
          <a:off x="1590040" y="56337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3664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3665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3666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168275</xdr:rowOff>
    </xdr:to>
    <xdr:sp>
      <xdr:nvSpPr>
        <xdr:cNvPr id="33667" name="图片 1"/>
        <xdr:cNvSpPr>
          <a:spLocks noChangeAspect="1"/>
        </xdr:cNvSpPr>
      </xdr:nvSpPr>
      <xdr:spPr>
        <a:xfrm>
          <a:off x="1944370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3668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3669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3670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3671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672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673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3674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675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676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7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3678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3679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8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8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8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8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8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8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686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687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688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689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3690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54610</xdr:rowOff>
    </xdr:to>
    <xdr:sp>
      <xdr:nvSpPr>
        <xdr:cNvPr id="33691" name="图片 1"/>
        <xdr:cNvSpPr>
          <a:spLocks noChangeAspect="1"/>
        </xdr:cNvSpPr>
      </xdr:nvSpPr>
      <xdr:spPr>
        <a:xfrm>
          <a:off x="198056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3692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9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9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9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9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9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9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69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0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0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0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0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0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167640</xdr:rowOff>
    </xdr:to>
    <xdr:sp>
      <xdr:nvSpPr>
        <xdr:cNvPr id="33705" name="图片 1"/>
        <xdr:cNvSpPr>
          <a:spLocks noChangeAspect="1"/>
        </xdr:cNvSpPr>
      </xdr:nvSpPr>
      <xdr:spPr>
        <a:xfrm>
          <a:off x="198056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3706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3707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0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0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1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371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3712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3713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3714" name="图片 1"/>
        <xdr:cNvSpPr>
          <a:spLocks noChangeAspect="1"/>
        </xdr:cNvSpPr>
      </xdr:nvSpPr>
      <xdr:spPr>
        <a:xfrm>
          <a:off x="198056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3715" name="图片 1"/>
        <xdr:cNvSpPr>
          <a:spLocks noChangeAspect="1"/>
        </xdr:cNvSpPr>
      </xdr:nvSpPr>
      <xdr:spPr>
        <a:xfrm>
          <a:off x="1944370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923925</xdr:colOff>
      <xdr:row>141</xdr:row>
      <xdr:rowOff>59690</xdr:rowOff>
    </xdr:to>
    <xdr:sp>
      <xdr:nvSpPr>
        <xdr:cNvPr id="33716" name="图片 1"/>
        <xdr:cNvSpPr>
          <a:spLocks noChangeAspect="1"/>
        </xdr:cNvSpPr>
      </xdr:nvSpPr>
      <xdr:spPr>
        <a:xfrm>
          <a:off x="195262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3717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3718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3719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3720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3721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3722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723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724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725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3726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3727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3728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3729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3730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3731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732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733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3734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735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373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3737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38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3739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74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74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74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743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4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745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4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4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3748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4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5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5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5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75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754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75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756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757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758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5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3760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6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76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6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76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3765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3766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76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768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6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77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7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7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7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7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7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7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7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7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7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8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78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8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783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8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8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78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78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3788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789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790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3792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9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79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79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800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0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802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0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0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0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0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807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0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0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1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81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81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3813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1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1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1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1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1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3819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3820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2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822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823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82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82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82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82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82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829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830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831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832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3833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83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83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83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83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838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839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3840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3841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84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3843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4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4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4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4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4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4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5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3851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85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85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85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85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3856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3857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85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385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6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86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6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6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6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86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86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3867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6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6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7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7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7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87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7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87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7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7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7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87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880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88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88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88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88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88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388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88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88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3890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8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89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389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89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390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90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90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90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90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390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90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90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390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90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91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3911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91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91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91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91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391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3917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91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391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92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92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92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392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3924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392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92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2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2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3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3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93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393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936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937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938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939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940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94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94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394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944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945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946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3947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3948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949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3950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951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3952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3953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95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395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95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95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958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3959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3960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3961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96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396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396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6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6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6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6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6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7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7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397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397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3974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3975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3976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97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3978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397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3980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8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982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8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8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8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8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3987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8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8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9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39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9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399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9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9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9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399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3999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0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0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0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0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00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0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0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0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00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00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4010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011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012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013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014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01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1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4017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1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1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02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021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022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023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024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025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026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163830</xdr:rowOff>
    </xdr:to>
    <xdr:sp>
      <xdr:nvSpPr>
        <xdr:cNvPr id="34027" name="图片 1"/>
        <xdr:cNvSpPr>
          <a:spLocks noChangeAspect="1"/>
        </xdr:cNvSpPr>
      </xdr:nvSpPr>
      <xdr:spPr>
        <a:xfrm>
          <a:off x="198056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4028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029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4030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3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4032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033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034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3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3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3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3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3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040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4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4042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4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04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923925</xdr:colOff>
      <xdr:row>141</xdr:row>
      <xdr:rowOff>59690</xdr:rowOff>
    </xdr:to>
    <xdr:sp>
      <xdr:nvSpPr>
        <xdr:cNvPr id="34045" name="图片 1"/>
        <xdr:cNvSpPr>
          <a:spLocks noChangeAspect="1"/>
        </xdr:cNvSpPr>
      </xdr:nvSpPr>
      <xdr:spPr>
        <a:xfrm>
          <a:off x="195262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4046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04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04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04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05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4051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052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5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054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5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5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4057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5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5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6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6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06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06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06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06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066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067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6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4069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7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071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7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07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4074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4075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07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4077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7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07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8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8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8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8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8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8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8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8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8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8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09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9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092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9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9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09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09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4097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098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099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0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4101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0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0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0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0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0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0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10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10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11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11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1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12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12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4122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2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2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2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2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2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4128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178435</xdr:rowOff>
    </xdr:to>
    <xdr:sp>
      <xdr:nvSpPr>
        <xdr:cNvPr id="34129" name="图片 1"/>
        <xdr:cNvSpPr>
          <a:spLocks noChangeAspect="1"/>
        </xdr:cNvSpPr>
      </xdr:nvSpPr>
      <xdr:spPr>
        <a:xfrm>
          <a:off x="1981200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3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13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13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133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13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13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13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13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138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139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140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141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4142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14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14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145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14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14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148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4149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4150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15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4152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5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5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5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5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5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5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5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4160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16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16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16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16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4165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4166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16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4168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6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17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7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7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7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17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17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4176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7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7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7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8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8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18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8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18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8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8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18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18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18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19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19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19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19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19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4195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19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19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19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4199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0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0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0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0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0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0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206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20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0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20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1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1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1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1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21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1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1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21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21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21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4220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22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22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22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22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22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4226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22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22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229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23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23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23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178435</xdr:rowOff>
    </xdr:to>
    <xdr:sp>
      <xdr:nvSpPr>
        <xdr:cNvPr id="34233" name="图片 1"/>
        <xdr:cNvSpPr>
          <a:spLocks noChangeAspect="1"/>
        </xdr:cNvSpPr>
      </xdr:nvSpPr>
      <xdr:spPr>
        <a:xfrm>
          <a:off x="1981200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3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235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236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3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3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3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4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4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4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243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24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245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4246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247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248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249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25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25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25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253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254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255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256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4257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258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4259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260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261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4262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26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26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265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26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26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268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4269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4270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27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27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4273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7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7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7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7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7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7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28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28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28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4283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4284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4285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28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4287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28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4289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291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4296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29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30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30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0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303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0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0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0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0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4308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0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1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1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1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4313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1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1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1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31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31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68580</xdr:rowOff>
    </xdr:to>
    <xdr:sp>
      <xdr:nvSpPr>
        <xdr:cNvPr id="34319" name="图片 2"/>
        <xdr:cNvSpPr>
          <a:spLocks noChangeAspect="1"/>
        </xdr:cNvSpPr>
      </xdr:nvSpPr>
      <xdr:spPr>
        <a:xfrm>
          <a:off x="1588770" y="56337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320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321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322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323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32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2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4326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2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2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32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330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331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32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33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34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35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163830</xdr:rowOff>
    </xdr:to>
    <xdr:sp>
      <xdr:nvSpPr>
        <xdr:cNvPr id="34336" name="图片 1"/>
        <xdr:cNvSpPr>
          <a:spLocks noChangeAspect="1"/>
        </xdr:cNvSpPr>
      </xdr:nvSpPr>
      <xdr:spPr>
        <a:xfrm>
          <a:off x="198056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142240</xdr:rowOff>
    </xdr:to>
    <xdr:sp>
      <xdr:nvSpPr>
        <xdr:cNvPr id="34337" name="图片 2"/>
        <xdr:cNvSpPr>
          <a:spLocks noChangeAspect="1"/>
        </xdr:cNvSpPr>
      </xdr:nvSpPr>
      <xdr:spPr>
        <a:xfrm>
          <a:off x="1588770" y="56337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338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4339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140</xdr:row>
      <xdr:rowOff>0</xdr:rowOff>
    </xdr:from>
    <xdr:to>
      <xdr:col>2</xdr:col>
      <xdr:colOff>981075</xdr:colOff>
      <xdr:row>141</xdr:row>
      <xdr:rowOff>166370</xdr:rowOff>
    </xdr:to>
    <xdr:sp>
      <xdr:nvSpPr>
        <xdr:cNvPr id="34340" name="图片 1"/>
        <xdr:cNvSpPr>
          <a:spLocks noChangeAspect="1"/>
        </xdr:cNvSpPr>
      </xdr:nvSpPr>
      <xdr:spPr>
        <a:xfrm>
          <a:off x="197040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4341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4342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4343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4344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4345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4346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4347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4348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434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4350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4351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4352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4353" name="图片 1"/>
        <xdr:cNvSpPr>
          <a:spLocks noChangeAspect="1"/>
        </xdr:cNvSpPr>
      </xdr:nvSpPr>
      <xdr:spPr>
        <a:xfrm>
          <a:off x="198056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4354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4355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322580</xdr:rowOff>
    </xdr:to>
    <xdr:sp>
      <xdr:nvSpPr>
        <xdr:cNvPr id="34356" name="图片 2"/>
        <xdr:cNvSpPr>
          <a:spLocks noChangeAspect="1"/>
        </xdr:cNvSpPr>
      </xdr:nvSpPr>
      <xdr:spPr>
        <a:xfrm>
          <a:off x="1590040" y="56337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4357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64770</xdr:rowOff>
    </xdr:to>
    <xdr:sp>
      <xdr:nvSpPr>
        <xdr:cNvPr id="34358" name="图片 1"/>
        <xdr:cNvSpPr>
          <a:spLocks noChangeAspect="1"/>
        </xdr:cNvSpPr>
      </xdr:nvSpPr>
      <xdr:spPr>
        <a:xfrm>
          <a:off x="1944370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66040</xdr:rowOff>
    </xdr:to>
    <xdr:sp>
      <xdr:nvSpPr>
        <xdr:cNvPr id="34359" name="图片 1"/>
        <xdr:cNvSpPr>
          <a:spLocks noChangeAspect="1"/>
        </xdr:cNvSpPr>
      </xdr:nvSpPr>
      <xdr:spPr>
        <a:xfrm>
          <a:off x="1944370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168275</xdr:rowOff>
    </xdr:to>
    <xdr:sp>
      <xdr:nvSpPr>
        <xdr:cNvPr id="34360" name="图片 1"/>
        <xdr:cNvSpPr>
          <a:spLocks noChangeAspect="1"/>
        </xdr:cNvSpPr>
      </xdr:nvSpPr>
      <xdr:spPr>
        <a:xfrm>
          <a:off x="1944370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4361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4362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167005</xdr:rowOff>
    </xdr:to>
    <xdr:sp>
      <xdr:nvSpPr>
        <xdr:cNvPr id="34363" name="图片 1"/>
        <xdr:cNvSpPr>
          <a:spLocks noChangeAspect="1"/>
        </xdr:cNvSpPr>
      </xdr:nvSpPr>
      <xdr:spPr>
        <a:xfrm>
          <a:off x="1944370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169545</xdr:rowOff>
    </xdr:to>
    <xdr:sp>
      <xdr:nvSpPr>
        <xdr:cNvPr id="34364" name="图片 1"/>
        <xdr:cNvSpPr>
          <a:spLocks noChangeAspect="1"/>
        </xdr:cNvSpPr>
      </xdr:nvSpPr>
      <xdr:spPr>
        <a:xfrm>
          <a:off x="1944370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4365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4366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4367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4368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4369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7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169545</xdr:rowOff>
    </xdr:to>
    <xdr:sp>
      <xdr:nvSpPr>
        <xdr:cNvPr id="34371" name="图片 1"/>
        <xdr:cNvSpPr>
          <a:spLocks noChangeAspect="1"/>
        </xdr:cNvSpPr>
      </xdr:nvSpPr>
      <xdr:spPr>
        <a:xfrm>
          <a:off x="198056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64770</xdr:rowOff>
    </xdr:to>
    <xdr:sp>
      <xdr:nvSpPr>
        <xdr:cNvPr id="34372" name="图片 1"/>
        <xdr:cNvSpPr>
          <a:spLocks noChangeAspect="1"/>
        </xdr:cNvSpPr>
      </xdr:nvSpPr>
      <xdr:spPr>
        <a:xfrm>
          <a:off x="198056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7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7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7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7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7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7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79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80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81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82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383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54610</xdr:rowOff>
    </xdr:to>
    <xdr:sp>
      <xdr:nvSpPr>
        <xdr:cNvPr id="34384" name="图片 1"/>
        <xdr:cNvSpPr>
          <a:spLocks noChangeAspect="1"/>
        </xdr:cNvSpPr>
      </xdr:nvSpPr>
      <xdr:spPr>
        <a:xfrm>
          <a:off x="198056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4385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8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8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8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8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5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39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167640</xdr:rowOff>
    </xdr:to>
    <xdr:sp>
      <xdr:nvSpPr>
        <xdr:cNvPr id="34398" name="图片 1"/>
        <xdr:cNvSpPr>
          <a:spLocks noChangeAspect="1"/>
        </xdr:cNvSpPr>
      </xdr:nvSpPr>
      <xdr:spPr>
        <a:xfrm>
          <a:off x="198056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4399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4400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40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40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403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40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4405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4406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4407" name="图片 1"/>
        <xdr:cNvSpPr>
          <a:spLocks noChangeAspect="1"/>
        </xdr:cNvSpPr>
      </xdr:nvSpPr>
      <xdr:spPr>
        <a:xfrm>
          <a:off x="198056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140</xdr:row>
      <xdr:rowOff>0</xdr:rowOff>
    </xdr:from>
    <xdr:to>
      <xdr:col>2</xdr:col>
      <xdr:colOff>1095375</xdr:colOff>
      <xdr:row>141</xdr:row>
      <xdr:rowOff>63500</xdr:rowOff>
    </xdr:to>
    <xdr:sp>
      <xdr:nvSpPr>
        <xdr:cNvPr id="34408" name="图片 1"/>
        <xdr:cNvSpPr>
          <a:spLocks noChangeAspect="1"/>
        </xdr:cNvSpPr>
      </xdr:nvSpPr>
      <xdr:spPr>
        <a:xfrm>
          <a:off x="1944370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923925</xdr:colOff>
      <xdr:row>141</xdr:row>
      <xdr:rowOff>59690</xdr:rowOff>
    </xdr:to>
    <xdr:sp>
      <xdr:nvSpPr>
        <xdr:cNvPr id="34409" name="图片 1"/>
        <xdr:cNvSpPr>
          <a:spLocks noChangeAspect="1"/>
        </xdr:cNvSpPr>
      </xdr:nvSpPr>
      <xdr:spPr>
        <a:xfrm>
          <a:off x="195262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4410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4411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4412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4413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4414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4415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441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417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418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4419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4420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4421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442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4423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4424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4425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426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427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4428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442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4430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31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4432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43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43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4435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436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3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438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3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4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4441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4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4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4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4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446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44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448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449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45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45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5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4453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5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455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5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45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4458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4459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46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4461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6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463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6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6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6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6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6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6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7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7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7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7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47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7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47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7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7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7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48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4481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482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483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8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4485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8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8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8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9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4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492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493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9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495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9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9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9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49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500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0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0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0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50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50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4506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0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0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0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1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1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4512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4513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1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515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516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517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51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51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52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52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522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523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524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525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4526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527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52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529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530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531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532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4533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4534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535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4536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3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3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3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4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4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4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4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4544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54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54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54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54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4549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4550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55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455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5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55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5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5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5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55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55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4560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6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6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6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6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6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56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6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568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6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7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7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57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57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57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57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576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577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57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4579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58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58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8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4583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8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8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8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8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8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5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590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59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9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593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94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9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9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9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598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59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60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60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60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60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4604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60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606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60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60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60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4610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611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61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61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614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615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616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177800</xdr:rowOff>
    </xdr:to>
    <xdr:sp>
      <xdr:nvSpPr>
        <xdr:cNvPr id="34617" name="图片 1"/>
        <xdr:cNvSpPr>
          <a:spLocks noChangeAspect="1"/>
        </xdr:cNvSpPr>
      </xdr:nvSpPr>
      <xdr:spPr>
        <a:xfrm>
          <a:off x="1981200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1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619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620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2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2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2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2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627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62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629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630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631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632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633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63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63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63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637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638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639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640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4641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642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4643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644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645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4646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647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64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649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650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651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652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4653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4654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655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65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4657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5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5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6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6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6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6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6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66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66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4667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4668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4669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67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4671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67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4673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7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675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7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7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7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7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4680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8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8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8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8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68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8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687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8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8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4692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697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69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70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70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70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4703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704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705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706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165100</xdr:rowOff>
    </xdr:to>
    <xdr:sp>
      <xdr:nvSpPr>
        <xdr:cNvPr id="34707" name="图片 1"/>
        <xdr:cNvSpPr>
          <a:spLocks noChangeAspect="1"/>
        </xdr:cNvSpPr>
      </xdr:nvSpPr>
      <xdr:spPr>
        <a:xfrm>
          <a:off x="198056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70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70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4710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71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71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71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714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715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716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717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718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719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163830</xdr:rowOff>
    </xdr:to>
    <xdr:sp>
      <xdr:nvSpPr>
        <xdr:cNvPr id="34720" name="图片 1"/>
        <xdr:cNvSpPr>
          <a:spLocks noChangeAspect="1"/>
        </xdr:cNvSpPr>
      </xdr:nvSpPr>
      <xdr:spPr>
        <a:xfrm>
          <a:off x="198056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4721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22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472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72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4725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26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27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28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29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30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31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32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733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34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4735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36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66675</xdr:rowOff>
    </xdr:to>
    <xdr:sp>
      <xdr:nvSpPr>
        <xdr:cNvPr id="34737" name="图片 1"/>
        <xdr:cNvSpPr>
          <a:spLocks noChangeAspect="1"/>
        </xdr:cNvSpPr>
      </xdr:nvSpPr>
      <xdr:spPr>
        <a:xfrm>
          <a:off x="198056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923925</xdr:colOff>
      <xdr:row>141</xdr:row>
      <xdr:rowOff>59690</xdr:rowOff>
    </xdr:to>
    <xdr:sp>
      <xdr:nvSpPr>
        <xdr:cNvPr id="34738" name="图片 1"/>
        <xdr:cNvSpPr>
          <a:spLocks noChangeAspect="1"/>
        </xdr:cNvSpPr>
      </xdr:nvSpPr>
      <xdr:spPr>
        <a:xfrm>
          <a:off x="195262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166370</xdr:rowOff>
    </xdr:to>
    <xdr:sp>
      <xdr:nvSpPr>
        <xdr:cNvPr id="34739" name="图片 1"/>
        <xdr:cNvSpPr>
          <a:spLocks noChangeAspect="1"/>
        </xdr:cNvSpPr>
      </xdr:nvSpPr>
      <xdr:spPr>
        <a:xfrm>
          <a:off x="198056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4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4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62865</xdr:rowOff>
    </xdr:to>
    <xdr:sp>
      <xdr:nvSpPr>
        <xdr:cNvPr id="34742" name="图片 1"/>
        <xdr:cNvSpPr>
          <a:spLocks noChangeAspect="1"/>
        </xdr:cNvSpPr>
      </xdr:nvSpPr>
      <xdr:spPr>
        <a:xfrm>
          <a:off x="4846320" y="56337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62865</xdr:rowOff>
    </xdr:to>
    <xdr:sp>
      <xdr:nvSpPr>
        <xdr:cNvPr id="34743" name="图片 1"/>
        <xdr:cNvSpPr>
          <a:spLocks noChangeAspect="1"/>
        </xdr:cNvSpPr>
      </xdr:nvSpPr>
      <xdr:spPr>
        <a:xfrm>
          <a:off x="4846320" y="56337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744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74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87630</xdr:rowOff>
    </xdr:to>
    <xdr:sp>
      <xdr:nvSpPr>
        <xdr:cNvPr id="34746" name="图片 2"/>
        <xdr:cNvSpPr>
          <a:spLocks noChangeAspect="1"/>
        </xdr:cNvSpPr>
      </xdr:nvSpPr>
      <xdr:spPr>
        <a:xfrm>
          <a:off x="1588770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68580</xdr:rowOff>
    </xdr:to>
    <xdr:sp>
      <xdr:nvSpPr>
        <xdr:cNvPr id="34747" name="图片 2"/>
        <xdr:cNvSpPr>
          <a:spLocks noChangeAspect="1"/>
        </xdr:cNvSpPr>
      </xdr:nvSpPr>
      <xdr:spPr>
        <a:xfrm>
          <a:off x="1588770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4748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4749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4750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75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475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75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75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4755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4756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475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4758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59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76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6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6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6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76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76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4766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767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768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769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770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77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77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7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77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7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7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7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77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77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78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78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78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783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78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4785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78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78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8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4789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9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7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796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479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798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479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800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801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802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803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480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805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806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164465</xdr:rowOff>
    </xdr:to>
    <xdr:sp>
      <xdr:nvSpPr>
        <xdr:cNvPr id="34807" name="图片 1"/>
        <xdr:cNvSpPr>
          <a:spLocks noChangeAspect="1"/>
        </xdr:cNvSpPr>
      </xdr:nvSpPr>
      <xdr:spPr>
        <a:xfrm>
          <a:off x="1981200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80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480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4810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811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812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813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814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165100</xdr:rowOff>
    </xdr:to>
    <xdr:sp>
      <xdr:nvSpPr>
        <xdr:cNvPr id="34815" name="图片 1"/>
        <xdr:cNvSpPr>
          <a:spLocks noChangeAspect="1"/>
        </xdr:cNvSpPr>
      </xdr:nvSpPr>
      <xdr:spPr>
        <a:xfrm>
          <a:off x="198120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4816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81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481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819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820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821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168275</xdr:rowOff>
    </xdr:to>
    <xdr:sp>
      <xdr:nvSpPr>
        <xdr:cNvPr id="34822" name="图片 1"/>
        <xdr:cNvSpPr>
          <a:spLocks noChangeAspect="1"/>
        </xdr:cNvSpPr>
      </xdr:nvSpPr>
      <xdr:spPr>
        <a:xfrm>
          <a:off x="198120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988060</xdr:colOff>
      <xdr:row>141</xdr:row>
      <xdr:rowOff>178435</xdr:rowOff>
    </xdr:to>
    <xdr:sp>
      <xdr:nvSpPr>
        <xdr:cNvPr id="34823" name="图片 1"/>
        <xdr:cNvSpPr>
          <a:spLocks noChangeAspect="1"/>
        </xdr:cNvSpPr>
      </xdr:nvSpPr>
      <xdr:spPr>
        <a:xfrm>
          <a:off x="1981200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2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4825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826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2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2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2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3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833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483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835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4836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837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838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839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84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84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484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843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844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845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165100</xdr:rowOff>
    </xdr:to>
    <xdr:sp>
      <xdr:nvSpPr>
        <xdr:cNvPr id="34846" name="图片 1"/>
        <xdr:cNvSpPr>
          <a:spLocks noChangeAspect="1"/>
        </xdr:cNvSpPr>
      </xdr:nvSpPr>
      <xdr:spPr>
        <a:xfrm>
          <a:off x="198120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4847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848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4849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850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949960</xdr:colOff>
      <xdr:row>141</xdr:row>
      <xdr:rowOff>165100</xdr:rowOff>
    </xdr:to>
    <xdr:sp>
      <xdr:nvSpPr>
        <xdr:cNvPr id="34851" name="图片 1"/>
        <xdr:cNvSpPr>
          <a:spLocks noChangeAspect="1"/>
        </xdr:cNvSpPr>
      </xdr:nvSpPr>
      <xdr:spPr>
        <a:xfrm>
          <a:off x="1981200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4852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85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485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855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856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857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169545</xdr:rowOff>
    </xdr:to>
    <xdr:sp>
      <xdr:nvSpPr>
        <xdr:cNvPr id="34858" name="图片 1"/>
        <xdr:cNvSpPr>
          <a:spLocks noChangeAspect="1"/>
        </xdr:cNvSpPr>
      </xdr:nvSpPr>
      <xdr:spPr>
        <a:xfrm>
          <a:off x="198120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163830</xdr:rowOff>
    </xdr:to>
    <xdr:sp>
      <xdr:nvSpPr>
        <xdr:cNvPr id="34859" name="图片 1"/>
        <xdr:cNvSpPr>
          <a:spLocks noChangeAspect="1"/>
        </xdr:cNvSpPr>
      </xdr:nvSpPr>
      <xdr:spPr>
        <a:xfrm>
          <a:off x="198120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4860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86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486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4863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6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6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6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6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6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6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7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4871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7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873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7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75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7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7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4878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7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8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8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8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488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8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4885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8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8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8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8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4890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9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92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93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94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4895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96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9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898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4899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4900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4901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22225</xdr:rowOff>
    </xdr:to>
    <xdr:sp>
      <xdr:nvSpPr>
        <xdr:cNvPr id="34902" name="图片 1"/>
        <xdr:cNvSpPr>
          <a:spLocks noChangeAspect="1"/>
        </xdr:cNvSpPr>
      </xdr:nvSpPr>
      <xdr:spPr>
        <a:xfrm>
          <a:off x="198056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22225</xdr:rowOff>
    </xdr:to>
    <xdr:sp>
      <xdr:nvSpPr>
        <xdr:cNvPr id="34903" name="图片 1"/>
        <xdr:cNvSpPr>
          <a:spLocks noChangeAspect="1"/>
        </xdr:cNvSpPr>
      </xdr:nvSpPr>
      <xdr:spPr>
        <a:xfrm>
          <a:off x="198056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22225</xdr:rowOff>
    </xdr:to>
    <xdr:sp>
      <xdr:nvSpPr>
        <xdr:cNvPr id="34904" name="图片 1"/>
        <xdr:cNvSpPr>
          <a:spLocks noChangeAspect="1"/>
        </xdr:cNvSpPr>
      </xdr:nvSpPr>
      <xdr:spPr>
        <a:xfrm>
          <a:off x="198056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22225</xdr:rowOff>
    </xdr:to>
    <xdr:sp>
      <xdr:nvSpPr>
        <xdr:cNvPr id="34905" name="图片 1"/>
        <xdr:cNvSpPr>
          <a:spLocks noChangeAspect="1"/>
        </xdr:cNvSpPr>
      </xdr:nvSpPr>
      <xdr:spPr>
        <a:xfrm>
          <a:off x="198056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4906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907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4908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909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910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951230</xdr:colOff>
      <xdr:row>141</xdr:row>
      <xdr:rowOff>164465</xdr:rowOff>
    </xdr:to>
    <xdr:sp>
      <xdr:nvSpPr>
        <xdr:cNvPr id="34911" name="图片 1"/>
        <xdr:cNvSpPr>
          <a:spLocks noChangeAspect="1"/>
        </xdr:cNvSpPr>
      </xdr:nvSpPr>
      <xdr:spPr>
        <a:xfrm>
          <a:off x="198056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912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4913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914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915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916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168275</xdr:rowOff>
    </xdr:to>
    <xdr:sp>
      <xdr:nvSpPr>
        <xdr:cNvPr id="34917" name="图片 1"/>
        <xdr:cNvSpPr>
          <a:spLocks noChangeAspect="1"/>
        </xdr:cNvSpPr>
      </xdr:nvSpPr>
      <xdr:spPr>
        <a:xfrm>
          <a:off x="198056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140</xdr:row>
      <xdr:rowOff>0</xdr:rowOff>
    </xdr:from>
    <xdr:to>
      <xdr:col>2</xdr:col>
      <xdr:colOff>991235</xdr:colOff>
      <xdr:row>141</xdr:row>
      <xdr:rowOff>163830</xdr:rowOff>
    </xdr:to>
    <xdr:sp>
      <xdr:nvSpPr>
        <xdr:cNvPr id="34918" name="图片 1"/>
        <xdr:cNvSpPr>
          <a:spLocks noChangeAspect="1"/>
        </xdr:cNvSpPr>
      </xdr:nvSpPr>
      <xdr:spPr>
        <a:xfrm>
          <a:off x="198056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4919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1094740</xdr:colOff>
      <xdr:row>141</xdr:row>
      <xdr:rowOff>53975</xdr:rowOff>
    </xdr:to>
    <xdr:sp>
      <xdr:nvSpPr>
        <xdr:cNvPr id="34920" name="图片 1"/>
        <xdr:cNvSpPr>
          <a:spLocks noChangeAspect="1"/>
        </xdr:cNvSpPr>
      </xdr:nvSpPr>
      <xdr:spPr>
        <a:xfrm>
          <a:off x="1981200" y="56337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4921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140</xdr:row>
      <xdr:rowOff>0</xdr:rowOff>
    </xdr:from>
    <xdr:to>
      <xdr:col>2</xdr:col>
      <xdr:colOff>1095375</xdr:colOff>
      <xdr:row>141</xdr:row>
      <xdr:rowOff>53975</xdr:rowOff>
    </xdr:to>
    <xdr:sp>
      <xdr:nvSpPr>
        <xdr:cNvPr id="34922" name="图片 1"/>
        <xdr:cNvSpPr>
          <a:spLocks noChangeAspect="1"/>
        </xdr:cNvSpPr>
      </xdr:nvSpPr>
      <xdr:spPr>
        <a:xfrm>
          <a:off x="1942465" y="56337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23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24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25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4926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27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4928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609600</xdr:colOff>
      <xdr:row>141</xdr:row>
      <xdr:rowOff>63500</xdr:rowOff>
    </xdr:to>
    <xdr:sp>
      <xdr:nvSpPr>
        <xdr:cNvPr id="34929" name="图片 1"/>
        <xdr:cNvSpPr>
          <a:spLocks noChangeAspect="1"/>
        </xdr:cNvSpPr>
      </xdr:nvSpPr>
      <xdr:spPr>
        <a:xfrm>
          <a:off x="1618615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1094740</xdr:colOff>
      <xdr:row>141</xdr:row>
      <xdr:rowOff>53975</xdr:rowOff>
    </xdr:to>
    <xdr:sp>
      <xdr:nvSpPr>
        <xdr:cNvPr id="34930" name="图片 1"/>
        <xdr:cNvSpPr>
          <a:spLocks noChangeAspect="1"/>
        </xdr:cNvSpPr>
      </xdr:nvSpPr>
      <xdr:spPr>
        <a:xfrm>
          <a:off x="1981200" y="56337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4931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140</xdr:row>
      <xdr:rowOff>0</xdr:rowOff>
    </xdr:from>
    <xdr:to>
      <xdr:col>2</xdr:col>
      <xdr:colOff>1095375</xdr:colOff>
      <xdr:row>141</xdr:row>
      <xdr:rowOff>53975</xdr:rowOff>
    </xdr:to>
    <xdr:sp>
      <xdr:nvSpPr>
        <xdr:cNvPr id="34932" name="图片 1"/>
        <xdr:cNvSpPr>
          <a:spLocks noChangeAspect="1"/>
        </xdr:cNvSpPr>
      </xdr:nvSpPr>
      <xdr:spPr>
        <a:xfrm>
          <a:off x="1942465" y="56337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33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34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35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4936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</xdr:row>
      <xdr:rowOff>0</xdr:rowOff>
    </xdr:from>
    <xdr:to>
      <xdr:col>2</xdr:col>
      <xdr:colOff>989965</xdr:colOff>
      <xdr:row>141</xdr:row>
      <xdr:rowOff>53975</xdr:rowOff>
    </xdr:to>
    <xdr:sp>
      <xdr:nvSpPr>
        <xdr:cNvPr id="34937" name="图片 1"/>
        <xdr:cNvSpPr>
          <a:spLocks noChangeAspect="1"/>
        </xdr:cNvSpPr>
      </xdr:nvSpPr>
      <xdr:spPr>
        <a:xfrm>
          <a:off x="1981200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4938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609600</xdr:colOff>
      <xdr:row>141</xdr:row>
      <xdr:rowOff>63500</xdr:rowOff>
    </xdr:to>
    <xdr:sp>
      <xdr:nvSpPr>
        <xdr:cNvPr id="34939" name="图片 1"/>
        <xdr:cNvSpPr>
          <a:spLocks noChangeAspect="1"/>
        </xdr:cNvSpPr>
      </xdr:nvSpPr>
      <xdr:spPr>
        <a:xfrm>
          <a:off x="1618615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1159510</xdr:colOff>
      <xdr:row>141</xdr:row>
      <xdr:rowOff>111760</xdr:rowOff>
    </xdr:to>
    <xdr:sp>
      <xdr:nvSpPr>
        <xdr:cNvPr id="34940" name="图片 2"/>
        <xdr:cNvSpPr>
          <a:spLocks noChangeAspect="1"/>
        </xdr:cNvSpPr>
      </xdr:nvSpPr>
      <xdr:spPr>
        <a:xfrm>
          <a:off x="1295400" y="56337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941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4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4943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4944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4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4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4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4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4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4950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4951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4952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4953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4954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4955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4956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4957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4958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4959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496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4961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4962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4963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4964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4965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4966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322580</xdr:rowOff>
    </xdr:to>
    <xdr:sp>
      <xdr:nvSpPr>
        <xdr:cNvPr id="34967" name="图片 2"/>
        <xdr:cNvSpPr>
          <a:spLocks noChangeAspect="1"/>
        </xdr:cNvSpPr>
      </xdr:nvSpPr>
      <xdr:spPr>
        <a:xfrm>
          <a:off x="1590040" y="56337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4968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4969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4970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168275</xdr:rowOff>
    </xdr:to>
    <xdr:sp>
      <xdr:nvSpPr>
        <xdr:cNvPr id="34971" name="图片 1"/>
        <xdr:cNvSpPr>
          <a:spLocks noChangeAspect="1"/>
        </xdr:cNvSpPr>
      </xdr:nvSpPr>
      <xdr:spPr>
        <a:xfrm>
          <a:off x="1819275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4972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4973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4974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4975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4976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4977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4978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4979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4980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8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4982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4983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8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8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8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8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8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8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4990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4991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4992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4993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4994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54610</xdr:rowOff>
    </xdr:to>
    <xdr:sp>
      <xdr:nvSpPr>
        <xdr:cNvPr id="34995" name="图片 1"/>
        <xdr:cNvSpPr>
          <a:spLocks noChangeAspect="1"/>
        </xdr:cNvSpPr>
      </xdr:nvSpPr>
      <xdr:spPr>
        <a:xfrm>
          <a:off x="181927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4996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9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9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499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0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167640</xdr:rowOff>
    </xdr:to>
    <xdr:sp>
      <xdr:nvSpPr>
        <xdr:cNvPr id="35009" name="图片 1"/>
        <xdr:cNvSpPr>
          <a:spLocks noChangeAspect="1"/>
        </xdr:cNvSpPr>
      </xdr:nvSpPr>
      <xdr:spPr>
        <a:xfrm>
          <a:off x="181927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5010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5011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1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1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1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01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5016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5017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63500</xdr:rowOff>
    </xdr:to>
    <xdr:sp>
      <xdr:nvSpPr>
        <xdr:cNvPr id="35018" name="图片 1"/>
        <xdr:cNvSpPr>
          <a:spLocks noChangeAspect="1"/>
        </xdr:cNvSpPr>
      </xdr:nvSpPr>
      <xdr:spPr>
        <a:xfrm>
          <a:off x="181927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63500</xdr:rowOff>
    </xdr:to>
    <xdr:sp>
      <xdr:nvSpPr>
        <xdr:cNvPr id="35019" name="图片 1"/>
        <xdr:cNvSpPr>
          <a:spLocks noChangeAspect="1"/>
        </xdr:cNvSpPr>
      </xdr:nvSpPr>
      <xdr:spPr>
        <a:xfrm>
          <a:off x="1819275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790575</xdr:colOff>
      <xdr:row>141</xdr:row>
      <xdr:rowOff>59690</xdr:rowOff>
    </xdr:to>
    <xdr:sp>
      <xdr:nvSpPr>
        <xdr:cNvPr id="35020" name="图片 1"/>
        <xdr:cNvSpPr>
          <a:spLocks noChangeAspect="1"/>
        </xdr:cNvSpPr>
      </xdr:nvSpPr>
      <xdr:spPr>
        <a:xfrm>
          <a:off x="181927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5021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5022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5023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5024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025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5026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02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028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029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5030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5031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03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033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5034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5035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03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037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038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03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04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5041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042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04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04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04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046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047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4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049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5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5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5052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5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5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5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5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05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05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059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060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06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06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6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5064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6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06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6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06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5069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5070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07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07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7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07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7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7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7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7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7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8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8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8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8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8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08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8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087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8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8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09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09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5092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093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094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0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5096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09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09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09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0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0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0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103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104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0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106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0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0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0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1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111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1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1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1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11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11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5117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1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1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2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2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2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5123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5124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12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12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512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512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13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13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13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133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134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135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136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5137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13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139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140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141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142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143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5144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5145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14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5147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4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4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5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5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5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5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5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5155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15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15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15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15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5160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5161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16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163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6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165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6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6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6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16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17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5171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7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7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7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7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7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17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7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17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8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8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18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18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184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18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18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187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188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18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5190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19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19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5194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9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9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19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0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20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202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0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20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0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0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0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0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20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1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1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21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21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21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5215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21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21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21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21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22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5221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22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22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22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22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22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227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5228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2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23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23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3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3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3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3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3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523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523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240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241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242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243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244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24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24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24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248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249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250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251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5252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253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5254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255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256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5257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25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259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260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261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262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263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5264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5265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26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267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5268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6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7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7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7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7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7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7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27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27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5278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5279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5280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28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5282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28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5284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8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286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8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8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8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9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5291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9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9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9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2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9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29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29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5303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30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0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1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1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31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31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5314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315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316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317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318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31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2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5321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2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2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32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5325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5326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27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28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29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30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163830</xdr:rowOff>
    </xdr:to>
    <xdr:sp>
      <xdr:nvSpPr>
        <xdr:cNvPr id="35331" name="图片 1"/>
        <xdr:cNvSpPr>
          <a:spLocks noChangeAspect="1"/>
        </xdr:cNvSpPr>
      </xdr:nvSpPr>
      <xdr:spPr>
        <a:xfrm>
          <a:off x="181927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5332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333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334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33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336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337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338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3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4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4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4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4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344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5345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5346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5347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5348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349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5350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5351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5352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353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354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5355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5356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5357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5358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5359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177800</xdr:rowOff>
    </xdr:to>
    <xdr:sp>
      <xdr:nvSpPr>
        <xdr:cNvPr id="35360" name="图片 1"/>
        <xdr:cNvSpPr>
          <a:spLocks noChangeAspect="1"/>
        </xdr:cNvSpPr>
      </xdr:nvSpPr>
      <xdr:spPr>
        <a:xfrm>
          <a:off x="1617980" y="56337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198755</xdr:rowOff>
    </xdr:to>
    <xdr:sp>
      <xdr:nvSpPr>
        <xdr:cNvPr id="35361" name="图片 2"/>
        <xdr:cNvSpPr>
          <a:spLocks noChangeAspect="1"/>
        </xdr:cNvSpPr>
      </xdr:nvSpPr>
      <xdr:spPr>
        <a:xfrm>
          <a:off x="1590040" y="563372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5362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5363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5364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168275</xdr:rowOff>
    </xdr:to>
    <xdr:sp>
      <xdr:nvSpPr>
        <xdr:cNvPr id="35365" name="图片 1"/>
        <xdr:cNvSpPr>
          <a:spLocks noChangeAspect="1"/>
        </xdr:cNvSpPr>
      </xdr:nvSpPr>
      <xdr:spPr>
        <a:xfrm>
          <a:off x="1819275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5366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5367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5368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5369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370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371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5372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373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374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7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376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377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7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7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8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8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8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8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84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85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86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87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388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54610</xdr:rowOff>
    </xdr:to>
    <xdr:sp>
      <xdr:nvSpPr>
        <xdr:cNvPr id="35389" name="图片 1"/>
        <xdr:cNvSpPr>
          <a:spLocks noChangeAspect="1"/>
        </xdr:cNvSpPr>
      </xdr:nvSpPr>
      <xdr:spPr>
        <a:xfrm>
          <a:off x="181927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5390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39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40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40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40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167640</xdr:rowOff>
    </xdr:to>
    <xdr:sp>
      <xdr:nvSpPr>
        <xdr:cNvPr id="35403" name="图片 1"/>
        <xdr:cNvSpPr>
          <a:spLocks noChangeAspect="1"/>
        </xdr:cNvSpPr>
      </xdr:nvSpPr>
      <xdr:spPr>
        <a:xfrm>
          <a:off x="181927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5404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5405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40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40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40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40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5410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5411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63500</xdr:rowOff>
    </xdr:to>
    <xdr:sp>
      <xdr:nvSpPr>
        <xdr:cNvPr id="35412" name="图片 1"/>
        <xdr:cNvSpPr>
          <a:spLocks noChangeAspect="1"/>
        </xdr:cNvSpPr>
      </xdr:nvSpPr>
      <xdr:spPr>
        <a:xfrm>
          <a:off x="181927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63500</xdr:rowOff>
    </xdr:to>
    <xdr:sp>
      <xdr:nvSpPr>
        <xdr:cNvPr id="35413" name="图片 1"/>
        <xdr:cNvSpPr>
          <a:spLocks noChangeAspect="1"/>
        </xdr:cNvSpPr>
      </xdr:nvSpPr>
      <xdr:spPr>
        <a:xfrm>
          <a:off x="1819275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790575</xdr:colOff>
      <xdr:row>141</xdr:row>
      <xdr:rowOff>59690</xdr:rowOff>
    </xdr:to>
    <xdr:sp>
      <xdr:nvSpPr>
        <xdr:cNvPr id="35414" name="图片 1"/>
        <xdr:cNvSpPr>
          <a:spLocks noChangeAspect="1"/>
        </xdr:cNvSpPr>
      </xdr:nvSpPr>
      <xdr:spPr>
        <a:xfrm>
          <a:off x="181927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5415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5416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5417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179705</xdr:rowOff>
    </xdr:to>
    <xdr:sp>
      <xdr:nvSpPr>
        <xdr:cNvPr id="35418" name="图片 2"/>
        <xdr:cNvSpPr>
          <a:spLocks noChangeAspect="1"/>
        </xdr:cNvSpPr>
      </xdr:nvSpPr>
      <xdr:spPr>
        <a:xfrm>
          <a:off x="4819650" y="56337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419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5420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421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422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423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5424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5425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426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427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5428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5429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43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431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432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433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434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5435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36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437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43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43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440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441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4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443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4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4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5446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4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4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4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5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451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45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45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45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45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45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5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5458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5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460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6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46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5463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5464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46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466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6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468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6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7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7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7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7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7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7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7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7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7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47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8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481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8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8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8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48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548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48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48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8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5490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49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49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49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49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50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0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0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0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0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50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0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0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0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50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51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201930</xdr:rowOff>
    </xdr:to>
    <xdr:sp>
      <xdr:nvSpPr>
        <xdr:cNvPr id="35511" name="图片 2"/>
        <xdr:cNvSpPr>
          <a:spLocks noChangeAspect="1"/>
        </xdr:cNvSpPr>
      </xdr:nvSpPr>
      <xdr:spPr>
        <a:xfrm>
          <a:off x="1588770" y="56337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1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1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1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1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1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182880</xdr:rowOff>
    </xdr:to>
    <xdr:sp>
      <xdr:nvSpPr>
        <xdr:cNvPr id="35517" name="图片 2"/>
        <xdr:cNvSpPr>
          <a:spLocks noChangeAspect="1"/>
        </xdr:cNvSpPr>
      </xdr:nvSpPr>
      <xdr:spPr>
        <a:xfrm>
          <a:off x="1588770" y="56337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5518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254000</xdr:rowOff>
    </xdr:to>
    <xdr:sp>
      <xdr:nvSpPr>
        <xdr:cNvPr id="35519" name="图片 2"/>
        <xdr:cNvSpPr>
          <a:spLocks noChangeAspect="1"/>
        </xdr:cNvSpPr>
      </xdr:nvSpPr>
      <xdr:spPr>
        <a:xfrm>
          <a:off x="1588770" y="56337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2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52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52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5523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5524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52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52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52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528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529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530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531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5532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53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53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535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536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53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53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5539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5540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54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5542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4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4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4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4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4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4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4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5550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55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55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55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55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5555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5556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55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558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5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56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6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6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6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56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56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5566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6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6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6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7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7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57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7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57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7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7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7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57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57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580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58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58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58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58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5585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58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58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8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5589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9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9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9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59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596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59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59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59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60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60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60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60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60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60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60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60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60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60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201930</xdr:rowOff>
    </xdr:to>
    <xdr:sp>
      <xdr:nvSpPr>
        <xdr:cNvPr id="35610" name="图片 2"/>
        <xdr:cNvSpPr>
          <a:spLocks noChangeAspect="1"/>
        </xdr:cNvSpPr>
      </xdr:nvSpPr>
      <xdr:spPr>
        <a:xfrm>
          <a:off x="1588770" y="56337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61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61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61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61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61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182880</xdr:rowOff>
    </xdr:to>
    <xdr:sp>
      <xdr:nvSpPr>
        <xdr:cNvPr id="35616" name="图片 2"/>
        <xdr:cNvSpPr>
          <a:spLocks noChangeAspect="1"/>
        </xdr:cNvSpPr>
      </xdr:nvSpPr>
      <xdr:spPr>
        <a:xfrm>
          <a:off x="1588770" y="56337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61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61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619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620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62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62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5623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254000</xdr:rowOff>
    </xdr:to>
    <xdr:sp>
      <xdr:nvSpPr>
        <xdr:cNvPr id="35624" name="图片 2"/>
        <xdr:cNvSpPr>
          <a:spLocks noChangeAspect="1"/>
        </xdr:cNvSpPr>
      </xdr:nvSpPr>
      <xdr:spPr>
        <a:xfrm>
          <a:off x="1588770" y="56337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62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62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2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2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3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3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5634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193040</xdr:rowOff>
    </xdr:to>
    <xdr:sp>
      <xdr:nvSpPr>
        <xdr:cNvPr id="35635" name="图片 2"/>
        <xdr:cNvSpPr>
          <a:spLocks noChangeAspect="1"/>
        </xdr:cNvSpPr>
      </xdr:nvSpPr>
      <xdr:spPr>
        <a:xfrm>
          <a:off x="4819650" y="56337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636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637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638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639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640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64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64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64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644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645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646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647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5648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649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5650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651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5652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5653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65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65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656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65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65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659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5660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5661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66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66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566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6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6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6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6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6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7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7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67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67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183515</xdr:rowOff>
    </xdr:to>
    <xdr:sp>
      <xdr:nvSpPr>
        <xdr:cNvPr id="35674" name="图片 2"/>
        <xdr:cNvSpPr>
          <a:spLocks noChangeAspect="1"/>
        </xdr:cNvSpPr>
      </xdr:nvSpPr>
      <xdr:spPr>
        <a:xfrm>
          <a:off x="1588770" y="56337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5675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5676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67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5678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67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5680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8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682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8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8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8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8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5687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8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8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9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9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69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9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69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9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9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9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69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5699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0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0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0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0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570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0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0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0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70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70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5710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711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712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713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714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71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1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5717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1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1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572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5721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5722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723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724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725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726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163830</xdr:rowOff>
    </xdr:to>
    <xdr:sp>
      <xdr:nvSpPr>
        <xdr:cNvPr id="35727" name="图片 1"/>
        <xdr:cNvSpPr>
          <a:spLocks noChangeAspect="1"/>
        </xdr:cNvSpPr>
      </xdr:nvSpPr>
      <xdr:spPr>
        <a:xfrm>
          <a:off x="181927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5728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729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730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3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732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733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734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3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3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3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3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3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740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4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5742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4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74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790575</xdr:colOff>
      <xdr:row>141</xdr:row>
      <xdr:rowOff>59690</xdr:rowOff>
    </xdr:to>
    <xdr:sp>
      <xdr:nvSpPr>
        <xdr:cNvPr id="35745" name="图片 1"/>
        <xdr:cNvSpPr>
          <a:spLocks noChangeAspect="1"/>
        </xdr:cNvSpPr>
      </xdr:nvSpPr>
      <xdr:spPr>
        <a:xfrm>
          <a:off x="181927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5746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74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74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74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75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751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752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5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754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5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5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5757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5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5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6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6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76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76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76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76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76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767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6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5769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7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771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7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77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5774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5775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77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777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7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779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8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8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8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8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8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8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8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8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8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8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79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9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792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9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9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79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79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5797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798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799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0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5801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0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0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0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0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0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0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80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580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581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581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581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82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82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5822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82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82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82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82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82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5828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178435</xdr:rowOff>
    </xdr:to>
    <xdr:sp>
      <xdr:nvSpPr>
        <xdr:cNvPr id="35829" name="图片 1"/>
        <xdr:cNvSpPr>
          <a:spLocks noChangeAspect="1"/>
        </xdr:cNvSpPr>
      </xdr:nvSpPr>
      <xdr:spPr>
        <a:xfrm>
          <a:off x="1819275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3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583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83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5833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583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83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83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83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838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839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840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5841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5842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843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584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845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846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84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584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5849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5850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5851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5852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5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5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5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5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5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5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5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5860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86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5862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5863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86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5865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86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5867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86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86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870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871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872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5873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587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875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876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87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5878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5879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5880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5881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882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5883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5884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5885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886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88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5888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5889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5890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5891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5892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5893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322580</xdr:rowOff>
    </xdr:to>
    <xdr:sp>
      <xdr:nvSpPr>
        <xdr:cNvPr id="35894" name="图片 2"/>
        <xdr:cNvSpPr>
          <a:spLocks noChangeAspect="1"/>
        </xdr:cNvSpPr>
      </xdr:nvSpPr>
      <xdr:spPr>
        <a:xfrm>
          <a:off x="1590040" y="56337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5895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5896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5897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168275</xdr:rowOff>
    </xdr:to>
    <xdr:sp>
      <xdr:nvSpPr>
        <xdr:cNvPr id="35898" name="图片 1"/>
        <xdr:cNvSpPr>
          <a:spLocks noChangeAspect="1"/>
        </xdr:cNvSpPr>
      </xdr:nvSpPr>
      <xdr:spPr>
        <a:xfrm>
          <a:off x="1819275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5899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5900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5901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5902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903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904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5905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906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907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0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5909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5910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1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1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1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1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1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1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917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918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919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920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5921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54610</xdr:rowOff>
    </xdr:to>
    <xdr:sp>
      <xdr:nvSpPr>
        <xdr:cNvPr id="35922" name="图片 1"/>
        <xdr:cNvSpPr>
          <a:spLocks noChangeAspect="1"/>
        </xdr:cNvSpPr>
      </xdr:nvSpPr>
      <xdr:spPr>
        <a:xfrm>
          <a:off x="181927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5923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2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2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2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2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2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2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3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3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3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3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3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3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167640</xdr:rowOff>
    </xdr:to>
    <xdr:sp>
      <xdr:nvSpPr>
        <xdr:cNvPr id="35936" name="图片 1"/>
        <xdr:cNvSpPr>
          <a:spLocks noChangeAspect="1"/>
        </xdr:cNvSpPr>
      </xdr:nvSpPr>
      <xdr:spPr>
        <a:xfrm>
          <a:off x="181927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5937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5938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3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4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4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594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5943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5944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63500</xdr:rowOff>
    </xdr:to>
    <xdr:sp>
      <xdr:nvSpPr>
        <xdr:cNvPr id="35945" name="图片 1"/>
        <xdr:cNvSpPr>
          <a:spLocks noChangeAspect="1"/>
        </xdr:cNvSpPr>
      </xdr:nvSpPr>
      <xdr:spPr>
        <a:xfrm>
          <a:off x="181927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63500</xdr:rowOff>
    </xdr:to>
    <xdr:sp>
      <xdr:nvSpPr>
        <xdr:cNvPr id="35946" name="图片 1"/>
        <xdr:cNvSpPr>
          <a:spLocks noChangeAspect="1"/>
        </xdr:cNvSpPr>
      </xdr:nvSpPr>
      <xdr:spPr>
        <a:xfrm>
          <a:off x="1819275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790575</xdr:colOff>
      <xdr:row>141</xdr:row>
      <xdr:rowOff>59690</xdr:rowOff>
    </xdr:to>
    <xdr:sp>
      <xdr:nvSpPr>
        <xdr:cNvPr id="35947" name="图片 1"/>
        <xdr:cNvSpPr>
          <a:spLocks noChangeAspect="1"/>
        </xdr:cNvSpPr>
      </xdr:nvSpPr>
      <xdr:spPr>
        <a:xfrm>
          <a:off x="181927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5948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5949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5950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5951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95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5953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954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955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956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5957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5958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959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5960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5961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5962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963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964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5965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96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596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5968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5969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5970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97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97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973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974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97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976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97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97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5979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98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98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98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598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984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5985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98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987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988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5989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99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5991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99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599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599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99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5996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5997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599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599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0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00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0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0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0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0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0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0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0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0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1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1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1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1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014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1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1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1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1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6019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02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02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6023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2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2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2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2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2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030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03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3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033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3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3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3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3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038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3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4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4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4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4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6044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4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4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4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4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4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6050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6051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5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053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054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05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056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05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05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05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060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061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062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063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6064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06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066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06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06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069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070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6071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6072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07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607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7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7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7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7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7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8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08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6082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8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084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8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086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6087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6088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08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090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9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092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9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9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09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9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09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6098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09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0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0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0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0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10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0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10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0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0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0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110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111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1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1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1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1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1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6117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118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119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2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6121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2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2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2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2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12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12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13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136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13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14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14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6142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4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4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4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4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14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6148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14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150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5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5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5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15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6155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5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15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15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5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6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6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6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6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16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166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167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16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169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170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171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17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17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174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175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176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177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178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6179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180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6181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182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183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6184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18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186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18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18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189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190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6191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6192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19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194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6195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9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9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9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19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0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0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0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20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204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6205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6206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6207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20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6209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21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6211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1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213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1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1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1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1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6218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1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2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2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2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2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225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2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2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2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2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6230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3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3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3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3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235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3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3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3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23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24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6241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242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243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244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245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24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4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6248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4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5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25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6252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6253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254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255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256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257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163830</xdr:rowOff>
    </xdr:to>
    <xdr:sp>
      <xdr:nvSpPr>
        <xdr:cNvPr id="36258" name="图片 1"/>
        <xdr:cNvSpPr>
          <a:spLocks noChangeAspect="1"/>
        </xdr:cNvSpPr>
      </xdr:nvSpPr>
      <xdr:spPr>
        <a:xfrm>
          <a:off x="181927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6259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60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6261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26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626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64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65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6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6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6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6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7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6271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7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6273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7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27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790575</xdr:colOff>
      <xdr:row>141</xdr:row>
      <xdr:rowOff>59690</xdr:rowOff>
    </xdr:to>
    <xdr:sp>
      <xdr:nvSpPr>
        <xdr:cNvPr id="36276" name="图片 1"/>
        <xdr:cNvSpPr>
          <a:spLocks noChangeAspect="1"/>
        </xdr:cNvSpPr>
      </xdr:nvSpPr>
      <xdr:spPr>
        <a:xfrm>
          <a:off x="181927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6277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7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27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280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28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28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283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28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285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28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28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6288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28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29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29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29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29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294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29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29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297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298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29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6300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0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302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0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30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6305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6306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30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308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0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31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1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1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1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1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1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1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1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1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1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2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2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2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323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2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2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2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2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6328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329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330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6332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3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3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3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3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3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3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339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340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4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342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4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4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4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4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347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4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4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35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5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5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6353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5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5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5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5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35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6359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178435</xdr:rowOff>
    </xdr:to>
    <xdr:sp>
      <xdr:nvSpPr>
        <xdr:cNvPr id="36360" name="图片 1"/>
        <xdr:cNvSpPr>
          <a:spLocks noChangeAspect="1"/>
        </xdr:cNvSpPr>
      </xdr:nvSpPr>
      <xdr:spPr>
        <a:xfrm>
          <a:off x="1819275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6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362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363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36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36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36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36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36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369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370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371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372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6373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37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37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376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37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37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379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6380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6381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38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6383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8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8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8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8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8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8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39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6391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9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39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39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39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6396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6397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39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39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0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40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0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0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0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40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40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6407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0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0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1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1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1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41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1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41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1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1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1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41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420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2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2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2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2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2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642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42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42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2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6430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3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3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3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3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43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43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3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44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4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4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4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4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44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4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4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44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44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45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6451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5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5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5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5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45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6457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45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45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60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6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6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46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178435</xdr:rowOff>
    </xdr:to>
    <xdr:sp>
      <xdr:nvSpPr>
        <xdr:cNvPr id="36464" name="图片 1"/>
        <xdr:cNvSpPr>
          <a:spLocks noChangeAspect="1"/>
        </xdr:cNvSpPr>
      </xdr:nvSpPr>
      <xdr:spPr>
        <a:xfrm>
          <a:off x="1819275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6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46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46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6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6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7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7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7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47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47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47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476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6477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478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479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480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48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48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48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484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485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486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487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6488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489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6490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491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492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6493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49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49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496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49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49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499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6500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6501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50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50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650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0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0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0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0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0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1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1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51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51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6514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6515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6516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517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6518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51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6520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2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522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2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2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2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2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6527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2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2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3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3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3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3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53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3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3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3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3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6539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4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4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4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4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6544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4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4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4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548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54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68580</xdr:rowOff>
    </xdr:to>
    <xdr:sp>
      <xdr:nvSpPr>
        <xdr:cNvPr id="36550" name="图片 2"/>
        <xdr:cNvSpPr>
          <a:spLocks noChangeAspect="1"/>
        </xdr:cNvSpPr>
      </xdr:nvSpPr>
      <xdr:spPr>
        <a:xfrm>
          <a:off x="1588770" y="56337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551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552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553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554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55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5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6557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5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5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56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6561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6562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563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564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565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566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163830</xdr:rowOff>
    </xdr:to>
    <xdr:sp>
      <xdr:nvSpPr>
        <xdr:cNvPr id="36567" name="图片 1"/>
        <xdr:cNvSpPr>
          <a:spLocks noChangeAspect="1"/>
        </xdr:cNvSpPr>
      </xdr:nvSpPr>
      <xdr:spPr>
        <a:xfrm>
          <a:off x="181927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142240</xdr:rowOff>
    </xdr:to>
    <xdr:sp>
      <xdr:nvSpPr>
        <xdr:cNvPr id="36568" name="图片 2"/>
        <xdr:cNvSpPr>
          <a:spLocks noChangeAspect="1"/>
        </xdr:cNvSpPr>
      </xdr:nvSpPr>
      <xdr:spPr>
        <a:xfrm>
          <a:off x="1588770" y="56337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569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6570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6571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6572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6573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6574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6575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6576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6577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6578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6579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658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6581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6582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631825</xdr:colOff>
      <xdr:row>141</xdr:row>
      <xdr:rowOff>176530</xdr:rowOff>
    </xdr:to>
    <xdr:sp>
      <xdr:nvSpPr>
        <xdr:cNvPr id="36583" name="图片 1"/>
        <xdr:cNvSpPr>
          <a:spLocks noChangeAspect="1"/>
        </xdr:cNvSpPr>
      </xdr:nvSpPr>
      <xdr:spPr>
        <a:xfrm>
          <a:off x="4847590" y="56337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64770</xdr:rowOff>
    </xdr:to>
    <xdr:sp>
      <xdr:nvSpPr>
        <xdr:cNvPr id="36584" name="图片 1"/>
        <xdr:cNvSpPr>
          <a:spLocks noChangeAspect="1"/>
        </xdr:cNvSpPr>
      </xdr:nvSpPr>
      <xdr:spPr>
        <a:xfrm>
          <a:off x="1819275" y="56337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73660</xdr:rowOff>
    </xdr:to>
    <xdr:sp>
      <xdr:nvSpPr>
        <xdr:cNvPr id="36585" name="图片 1"/>
        <xdr:cNvSpPr>
          <a:spLocks noChangeAspect="1"/>
        </xdr:cNvSpPr>
      </xdr:nvSpPr>
      <xdr:spPr>
        <a:xfrm>
          <a:off x="1617980" y="56337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320675</xdr:rowOff>
    </xdr:to>
    <xdr:sp>
      <xdr:nvSpPr>
        <xdr:cNvPr id="36586" name="图片 1"/>
        <xdr:cNvSpPr>
          <a:spLocks noChangeAspect="1"/>
        </xdr:cNvSpPr>
      </xdr:nvSpPr>
      <xdr:spPr>
        <a:xfrm>
          <a:off x="1617980" y="56337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322580</xdr:rowOff>
    </xdr:to>
    <xdr:sp>
      <xdr:nvSpPr>
        <xdr:cNvPr id="36587" name="图片 2"/>
        <xdr:cNvSpPr>
          <a:spLocks noChangeAspect="1"/>
        </xdr:cNvSpPr>
      </xdr:nvSpPr>
      <xdr:spPr>
        <a:xfrm>
          <a:off x="1590040" y="56337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168275</xdr:rowOff>
    </xdr:to>
    <xdr:sp>
      <xdr:nvSpPr>
        <xdr:cNvPr id="36588" name="图片 2"/>
        <xdr:cNvSpPr>
          <a:spLocks noChangeAspect="1"/>
        </xdr:cNvSpPr>
      </xdr:nvSpPr>
      <xdr:spPr>
        <a:xfrm>
          <a:off x="1590040" y="56337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64770</xdr:rowOff>
    </xdr:to>
    <xdr:sp>
      <xdr:nvSpPr>
        <xdr:cNvPr id="36589" name="图片 1"/>
        <xdr:cNvSpPr>
          <a:spLocks noChangeAspect="1"/>
        </xdr:cNvSpPr>
      </xdr:nvSpPr>
      <xdr:spPr>
        <a:xfrm>
          <a:off x="1819275" y="56337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66040</xdr:rowOff>
    </xdr:to>
    <xdr:sp>
      <xdr:nvSpPr>
        <xdr:cNvPr id="36590" name="图片 1"/>
        <xdr:cNvSpPr>
          <a:spLocks noChangeAspect="1"/>
        </xdr:cNvSpPr>
      </xdr:nvSpPr>
      <xdr:spPr>
        <a:xfrm>
          <a:off x="1819275" y="56337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168275</xdr:rowOff>
    </xdr:to>
    <xdr:sp>
      <xdr:nvSpPr>
        <xdr:cNvPr id="36591" name="图片 1"/>
        <xdr:cNvSpPr>
          <a:spLocks noChangeAspect="1"/>
        </xdr:cNvSpPr>
      </xdr:nvSpPr>
      <xdr:spPr>
        <a:xfrm>
          <a:off x="1819275" y="56337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6592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6593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167005</xdr:rowOff>
    </xdr:to>
    <xdr:sp>
      <xdr:nvSpPr>
        <xdr:cNvPr id="36594" name="图片 1"/>
        <xdr:cNvSpPr>
          <a:spLocks noChangeAspect="1"/>
        </xdr:cNvSpPr>
      </xdr:nvSpPr>
      <xdr:spPr>
        <a:xfrm>
          <a:off x="1819275" y="56337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169545</xdr:rowOff>
    </xdr:to>
    <xdr:sp>
      <xdr:nvSpPr>
        <xdr:cNvPr id="36595" name="图片 1"/>
        <xdr:cNvSpPr>
          <a:spLocks noChangeAspect="1"/>
        </xdr:cNvSpPr>
      </xdr:nvSpPr>
      <xdr:spPr>
        <a:xfrm>
          <a:off x="1819275" y="56337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6596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6597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6598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6599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6600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0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169545</xdr:rowOff>
    </xdr:to>
    <xdr:sp>
      <xdr:nvSpPr>
        <xdr:cNvPr id="36602" name="图片 1"/>
        <xdr:cNvSpPr>
          <a:spLocks noChangeAspect="1"/>
        </xdr:cNvSpPr>
      </xdr:nvSpPr>
      <xdr:spPr>
        <a:xfrm>
          <a:off x="1819275" y="56337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64770</xdr:rowOff>
    </xdr:to>
    <xdr:sp>
      <xdr:nvSpPr>
        <xdr:cNvPr id="36603" name="图片 1"/>
        <xdr:cNvSpPr>
          <a:spLocks noChangeAspect="1"/>
        </xdr:cNvSpPr>
      </xdr:nvSpPr>
      <xdr:spPr>
        <a:xfrm>
          <a:off x="1819275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0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0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0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0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0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0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610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611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612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613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614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54610</xdr:rowOff>
    </xdr:to>
    <xdr:sp>
      <xdr:nvSpPr>
        <xdr:cNvPr id="36615" name="图片 1"/>
        <xdr:cNvSpPr>
          <a:spLocks noChangeAspect="1"/>
        </xdr:cNvSpPr>
      </xdr:nvSpPr>
      <xdr:spPr>
        <a:xfrm>
          <a:off x="1819275" y="56337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66675</xdr:rowOff>
    </xdr:to>
    <xdr:sp>
      <xdr:nvSpPr>
        <xdr:cNvPr id="36616" name="图片 2"/>
        <xdr:cNvSpPr>
          <a:spLocks noChangeAspect="1"/>
        </xdr:cNvSpPr>
      </xdr:nvSpPr>
      <xdr:spPr>
        <a:xfrm>
          <a:off x="1590040" y="56337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1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1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1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6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2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167640</xdr:rowOff>
    </xdr:to>
    <xdr:sp>
      <xdr:nvSpPr>
        <xdr:cNvPr id="36629" name="图片 1"/>
        <xdr:cNvSpPr>
          <a:spLocks noChangeAspect="1"/>
        </xdr:cNvSpPr>
      </xdr:nvSpPr>
      <xdr:spPr>
        <a:xfrm>
          <a:off x="1819275" y="56337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599440</xdr:colOff>
      <xdr:row>141</xdr:row>
      <xdr:rowOff>146050</xdr:rowOff>
    </xdr:to>
    <xdr:sp>
      <xdr:nvSpPr>
        <xdr:cNvPr id="36630" name="图片 2"/>
        <xdr:cNvSpPr>
          <a:spLocks noChangeAspect="1"/>
        </xdr:cNvSpPr>
      </xdr:nvSpPr>
      <xdr:spPr>
        <a:xfrm>
          <a:off x="1590040" y="56337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607695</xdr:colOff>
      <xdr:row>141</xdr:row>
      <xdr:rowOff>178435</xdr:rowOff>
    </xdr:to>
    <xdr:sp>
      <xdr:nvSpPr>
        <xdr:cNvPr id="36631" name="图片 1"/>
        <xdr:cNvSpPr>
          <a:spLocks noChangeAspect="1"/>
        </xdr:cNvSpPr>
      </xdr:nvSpPr>
      <xdr:spPr>
        <a:xfrm>
          <a:off x="1617980" y="56337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3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3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34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63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73025</xdr:rowOff>
    </xdr:to>
    <xdr:sp>
      <xdr:nvSpPr>
        <xdr:cNvPr id="36636" name="图片 1"/>
        <xdr:cNvSpPr>
          <a:spLocks noChangeAspect="1"/>
        </xdr:cNvSpPr>
      </xdr:nvSpPr>
      <xdr:spPr>
        <a:xfrm>
          <a:off x="1617980" y="56337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140</xdr:row>
      <xdr:rowOff>0</xdr:rowOff>
    </xdr:from>
    <xdr:to>
      <xdr:col>2</xdr:col>
      <xdr:colOff>571500</xdr:colOff>
      <xdr:row>141</xdr:row>
      <xdr:rowOff>73025</xdr:rowOff>
    </xdr:to>
    <xdr:sp>
      <xdr:nvSpPr>
        <xdr:cNvPr id="36637" name="图片 1"/>
        <xdr:cNvSpPr>
          <a:spLocks noChangeAspect="1"/>
        </xdr:cNvSpPr>
      </xdr:nvSpPr>
      <xdr:spPr>
        <a:xfrm>
          <a:off x="1601470" y="56337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934085</xdr:colOff>
      <xdr:row>141</xdr:row>
      <xdr:rowOff>63500</xdr:rowOff>
    </xdr:to>
    <xdr:sp>
      <xdr:nvSpPr>
        <xdr:cNvPr id="36638" name="图片 1"/>
        <xdr:cNvSpPr>
          <a:spLocks noChangeAspect="1"/>
        </xdr:cNvSpPr>
      </xdr:nvSpPr>
      <xdr:spPr>
        <a:xfrm>
          <a:off x="1819275" y="56337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970280</xdr:colOff>
      <xdr:row>141</xdr:row>
      <xdr:rowOff>63500</xdr:rowOff>
    </xdr:to>
    <xdr:sp>
      <xdr:nvSpPr>
        <xdr:cNvPr id="36639" name="图片 1"/>
        <xdr:cNvSpPr>
          <a:spLocks noChangeAspect="1"/>
        </xdr:cNvSpPr>
      </xdr:nvSpPr>
      <xdr:spPr>
        <a:xfrm>
          <a:off x="1819275" y="56337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790575</xdr:colOff>
      <xdr:row>141</xdr:row>
      <xdr:rowOff>59690</xdr:rowOff>
    </xdr:to>
    <xdr:sp>
      <xdr:nvSpPr>
        <xdr:cNvPr id="36640" name="图片 1"/>
        <xdr:cNvSpPr>
          <a:spLocks noChangeAspect="1"/>
        </xdr:cNvSpPr>
      </xdr:nvSpPr>
      <xdr:spPr>
        <a:xfrm>
          <a:off x="181927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64770</xdr:rowOff>
    </xdr:to>
    <xdr:sp>
      <xdr:nvSpPr>
        <xdr:cNvPr id="36641" name="图片 2"/>
        <xdr:cNvSpPr>
          <a:spLocks noChangeAspect="1"/>
        </xdr:cNvSpPr>
      </xdr:nvSpPr>
      <xdr:spPr>
        <a:xfrm>
          <a:off x="4819650" y="56337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73660</xdr:rowOff>
    </xdr:to>
    <xdr:sp>
      <xdr:nvSpPr>
        <xdr:cNvPr id="36642" name="图片 1"/>
        <xdr:cNvSpPr>
          <a:spLocks noChangeAspect="1"/>
        </xdr:cNvSpPr>
      </xdr:nvSpPr>
      <xdr:spPr>
        <a:xfrm>
          <a:off x="4847590" y="56337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179705</xdr:rowOff>
    </xdr:to>
    <xdr:sp>
      <xdr:nvSpPr>
        <xdr:cNvPr id="36643" name="图片 1"/>
        <xdr:cNvSpPr>
          <a:spLocks noChangeAspect="1"/>
        </xdr:cNvSpPr>
      </xdr:nvSpPr>
      <xdr:spPr>
        <a:xfrm>
          <a:off x="4847590" y="56337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322580</xdr:rowOff>
    </xdr:to>
    <xdr:sp>
      <xdr:nvSpPr>
        <xdr:cNvPr id="36644" name="图片 2"/>
        <xdr:cNvSpPr>
          <a:spLocks noChangeAspect="1"/>
        </xdr:cNvSpPr>
      </xdr:nvSpPr>
      <xdr:spPr>
        <a:xfrm>
          <a:off x="4819650" y="56337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6645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177800</xdr:rowOff>
    </xdr:to>
    <xdr:sp>
      <xdr:nvSpPr>
        <xdr:cNvPr id="36646" name="图片 1"/>
        <xdr:cNvSpPr>
          <a:spLocks noChangeAspect="1"/>
        </xdr:cNvSpPr>
      </xdr:nvSpPr>
      <xdr:spPr>
        <a:xfrm>
          <a:off x="4847590" y="56337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6647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6648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6649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64770</xdr:rowOff>
    </xdr:to>
    <xdr:sp>
      <xdr:nvSpPr>
        <xdr:cNvPr id="36650" name="图片 2"/>
        <xdr:cNvSpPr>
          <a:spLocks noChangeAspect="1"/>
        </xdr:cNvSpPr>
      </xdr:nvSpPr>
      <xdr:spPr>
        <a:xfrm>
          <a:off x="4819650" y="56337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141</xdr:row>
      <xdr:rowOff>66675</xdr:rowOff>
    </xdr:to>
    <xdr:sp>
      <xdr:nvSpPr>
        <xdr:cNvPr id="36651" name="图片 1"/>
        <xdr:cNvSpPr>
          <a:spLocks noChangeAspect="1"/>
        </xdr:cNvSpPr>
      </xdr:nvSpPr>
      <xdr:spPr>
        <a:xfrm>
          <a:off x="4524375" y="56337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6652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168275</xdr:rowOff>
    </xdr:to>
    <xdr:sp>
      <xdr:nvSpPr>
        <xdr:cNvPr id="36653" name="图片 2"/>
        <xdr:cNvSpPr>
          <a:spLocks noChangeAspect="1"/>
        </xdr:cNvSpPr>
      </xdr:nvSpPr>
      <xdr:spPr>
        <a:xfrm>
          <a:off x="4819650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6654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178435</xdr:rowOff>
    </xdr:to>
    <xdr:sp>
      <xdr:nvSpPr>
        <xdr:cNvPr id="36655" name="图片 1"/>
        <xdr:cNvSpPr>
          <a:spLocks noChangeAspect="1"/>
        </xdr:cNvSpPr>
      </xdr:nvSpPr>
      <xdr:spPr>
        <a:xfrm>
          <a:off x="4847590" y="56337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6656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6657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6658" name="图片 1"/>
        <xdr:cNvSpPr>
          <a:spLocks noChangeAspect="1"/>
        </xdr:cNvSpPr>
      </xdr:nvSpPr>
      <xdr:spPr>
        <a:xfrm>
          <a:off x="4857115" y="56337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6659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66675</xdr:rowOff>
    </xdr:to>
    <xdr:sp>
      <xdr:nvSpPr>
        <xdr:cNvPr id="36660" name="图片 2"/>
        <xdr:cNvSpPr>
          <a:spLocks noChangeAspect="1"/>
        </xdr:cNvSpPr>
      </xdr:nvSpPr>
      <xdr:spPr>
        <a:xfrm>
          <a:off x="4819650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553085</xdr:colOff>
      <xdr:row>141</xdr:row>
      <xdr:rowOff>63500</xdr:rowOff>
    </xdr:to>
    <xdr:sp>
      <xdr:nvSpPr>
        <xdr:cNvPr id="36661" name="图片 2"/>
        <xdr:cNvSpPr>
          <a:spLocks noChangeAspect="1"/>
        </xdr:cNvSpPr>
      </xdr:nvSpPr>
      <xdr:spPr>
        <a:xfrm>
          <a:off x="4819650" y="56337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662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6663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664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66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666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667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6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669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7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71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6672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67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67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67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67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677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67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679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680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68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68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8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6684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8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686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8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68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6689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6690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69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692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69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69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69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69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69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9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69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0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0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0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0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0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0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0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707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0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0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1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1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6712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713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714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1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6716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1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1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1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2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2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723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724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2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726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2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2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2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3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731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3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3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3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3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3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6737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3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3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4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4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4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6743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6744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4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74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74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74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74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750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75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75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753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754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755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756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6757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75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759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760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761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762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763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6764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6765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76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6767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6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6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7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7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7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7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77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6775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7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77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78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779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6780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6781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782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783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8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785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8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8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8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8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9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6791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9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9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9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9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79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797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79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79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0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0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0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80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804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0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0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07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08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80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6810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811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812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1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6814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1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1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1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1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1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2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821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6822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2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824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25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2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2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2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6829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3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3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83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83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83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6835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83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837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83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83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84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6841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842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6843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4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45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46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6847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177800</xdr:rowOff>
    </xdr:to>
    <xdr:sp>
      <xdr:nvSpPr>
        <xdr:cNvPr id="36848" name="图片 1"/>
        <xdr:cNvSpPr>
          <a:spLocks noChangeAspect="1"/>
        </xdr:cNvSpPr>
      </xdr:nvSpPr>
      <xdr:spPr>
        <a:xfrm>
          <a:off x="1819275" y="56337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4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6850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851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5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5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5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5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5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57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858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6859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860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861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862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863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864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865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866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867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868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869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870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6871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6872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873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6874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875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6876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6877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878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6879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880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881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882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6883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6884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6885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886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6887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6888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8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9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9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92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93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94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89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89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897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326390</xdr:rowOff>
    </xdr:to>
    <xdr:sp>
      <xdr:nvSpPr>
        <xdr:cNvPr id="36898" name="图片 2"/>
        <xdr:cNvSpPr>
          <a:spLocks noChangeAspect="1"/>
        </xdr:cNvSpPr>
      </xdr:nvSpPr>
      <xdr:spPr>
        <a:xfrm>
          <a:off x="1588770" y="56337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167640</xdr:rowOff>
    </xdr:to>
    <xdr:sp>
      <xdr:nvSpPr>
        <xdr:cNvPr id="36899" name="图片 2"/>
        <xdr:cNvSpPr>
          <a:spLocks noChangeAspect="1"/>
        </xdr:cNvSpPr>
      </xdr:nvSpPr>
      <xdr:spPr>
        <a:xfrm>
          <a:off x="1588770" y="56337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6900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901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168275</xdr:rowOff>
    </xdr:to>
    <xdr:sp>
      <xdr:nvSpPr>
        <xdr:cNvPr id="36902" name="图片 2"/>
        <xdr:cNvSpPr>
          <a:spLocks noChangeAspect="1"/>
        </xdr:cNvSpPr>
      </xdr:nvSpPr>
      <xdr:spPr>
        <a:xfrm>
          <a:off x="4819650" y="56337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903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174625</xdr:rowOff>
    </xdr:to>
    <xdr:sp>
      <xdr:nvSpPr>
        <xdr:cNvPr id="36904" name="图片 1"/>
        <xdr:cNvSpPr>
          <a:spLocks noChangeAspect="1"/>
        </xdr:cNvSpPr>
      </xdr:nvSpPr>
      <xdr:spPr>
        <a:xfrm>
          <a:off x="4846320" y="56337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0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906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0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0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0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1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6911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1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1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1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91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91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1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91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1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6923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6928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2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3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3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93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93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6934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935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936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937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165100</xdr:rowOff>
    </xdr:to>
    <xdr:sp>
      <xdr:nvSpPr>
        <xdr:cNvPr id="36938" name="图片 1"/>
        <xdr:cNvSpPr>
          <a:spLocks noChangeAspect="1"/>
        </xdr:cNvSpPr>
      </xdr:nvSpPr>
      <xdr:spPr>
        <a:xfrm>
          <a:off x="1819275" y="56337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6939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4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6941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4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4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694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6945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6946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947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948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949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6950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163830</xdr:rowOff>
    </xdr:to>
    <xdr:sp>
      <xdr:nvSpPr>
        <xdr:cNvPr id="36951" name="图片 1"/>
        <xdr:cNvSpPr>
          <a:spLocks noChangeAspect="1"/>
        </xdr:cNvSpPr>
      </xdr:nvSpPr>
      <xdr:spPr>
        <a:xfrm>
          <a:off x="181927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6952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953" name="图片 2"/>
        <xdr:cNvSpPr>
          <a:spLocks noChangeAspect="1"/>
        </xdr:cNvSpPr>
      </xdr:nvSpPr>
      <xdr:spPr>
        <a:xfrm>
          <a:off x="4821555" y="56337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6954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95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140</xdr:row>
      <xdr:rowOff>0</xdr:rowOff>
    </xdr:from>
    <xdr:to>
      <xdr:col>3</xdr:col>
      <xdr:colOff>890905</xdr:colOff>
      <xdr:row>141</xdr:row>
      <xdr:rowOff>165100</xdr:rowOff>
    </xdr:to>
    <xdr:sp>
      <xdr:nvSpPr>
        <xdr:cNvPr id="36956" name="图片 2"/>
        <xdr:cNvSpPr>
          <a:spLocks noChangeAspect="1"/>
        </xdr:cNvSpPr>
      </xdr:nvSpPr>
      <xdr:spPr>
        <a:xfrm>
          <a:off x="4821555" y="56337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957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958" name="图片 2"/>
        <xdr:cNvSpPr>
          <a:spLocks noChangeAspect="1"/>
        </xdr:cNvSpPr>
      </xdr:nvSpPr>
      <xdr:spPr>
        <a:xfrm>
          <a:off x="4819015" y="56337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59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60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61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62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63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637540</xdr:colOff>
      <xdr:row>141</xdr:row>
      <xdr:rowOff>73025</xdr:rowOff>
    </xdr:to>
    <xdr:sp>
      <xdr:nvSpPr>
        <xdr:cNvPr id="36964" name="图片 1"/>
        <xdr:cNvSpPr>
          <a:spLocks noChangeAspect="1"/>
        </xdr:cNvSpPr>
      </xdr:nvSpPr>
      <xdr:spPr>
        <a:xfrm>
          <a:off x="4847590" y="56337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65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140</xdr:row>
      <xdr:rowOff>0</xdr:rowOff>
    </xdr:from>
    <xdr:to>
      <xdr:col>2</xdr:col>
      <xdr:colOff>607695</xdr:colOff>
      <xdr:row>141</xdr:row>
      <xdr:rowOff>40005</xdr:rowOff>
    </xdr:to>
    <xdr:sp>
      <xdr:nvSpPr>
        <xdr:cNvPr id="36966" name="图片 2"/>
        <xdr:cNvSpPr>
          <a:spLocks noChangeAspect="1"/>
        </xdr:cNvSpPr>
      </xdr:nvSpPr>
      <xdr:spPr>
        <a:xfrm>
          <a:off x="1598295" y="56337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67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66675</xdr:rowOff>
    </xdr:to>
    <xdr:sp>
      <xdr:nvSpPr>
        <xdr:cNvPr id="36968" name="图片 1"/>
        <xdr:cNvSpPr>
          <a:spLocks noChangeAspect="1"/>
        </xdr:cNvSpPr>
      </xdr:nvSpPr>
      <xdr:spPr>
        <a:xfrm>
          <a:off x="1819275" y="56337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790575</xdr:colOff>
      <xdr:row>141</xdr:row>
      <xdr:rowOff>59690</xdr:rowOff>
    </xdr:to>
    <xdr:sp>
      <xdr:nvSpPr>
        <xdr:cNvPr id="36969" name="图片 1"/>
        <xdr:cNvSpPr>
          <a:spLocks noChangeAspect="1"/>
        </xdr:cNvSpPr>
      </xdr:nvSpPr>
      <xdr:spPr>
        <a:xfrm>
          <a:off x="1819275" y="56337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166370</xdr:rowOff>
    </xdr:to>
    <xdr:sp>
      <xdr:nvSpPr>
        <xdr:cNvPr id="36970" name="图片 1"/>
        <xdr:cNvSpPr>
          <a:spLocks noChangeAspect="1"/>
        </xdr:cNvSpPr>
      </xdr:nvSpPr>
      <xdr:spPr>
        <a:xfrm>
          <a:off x="1819275" y="56337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97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697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62865</xdr:rowOff>
    </xdr:to>
    <xdr:sp>
      <xdr:nvSpPr>
        <xdr:cNvPr id="36973" name="图片 1"/>
        <xdr:cNvSpPr>
          <a:spLocks noChangeAspect="1"/>
        </xdr:cNvSpPr>
      </xdr:nvSpPr>
      <xdr:spPr>
        <a:xfrm>
          <a:off x="4846320" y="56337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62865</xdr:rowOff>
    </xdr:to>
    <xdr:sp>
      <xdr:nvSpPr>
        <xdr:cNvPr id="36974" name="图片 1"/>
        <xdr:cNvSpPr>
          <a:spLocks noChangeAspect="1"/>
        </xdr:cNvSpPr>
      </xdr:nvSpPr>
      <xdr:spPr>
        <a:xfrm>
          <a:off x="4846320" y="56337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975" name="图片 2"/>
        <xdr:cNvSpPr>
          <a:spLocks noChangeAspect="1"/>
        </xdr:cNvSpPr>
      </xdr:nvSpPr>
      <xdr:spPr>
        <a:xfrm>
          <a:off x="4819015" y="56337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97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87630</xdr:rowOff>
    </xdr:to>
    <xdr:sp>
      <xdr:nvSpPr>
        <xdr:cNvPr id="36977" name="图片 2"/>
        <xdr:cNvSpPr>
          <a:spLocks noChangeAspect="1"/>
        </xdr:cNvSpPr>
      </xdr:nvSpPr>
      <xdr:spPr>
        <a:xfrm>
          <a:off x="1588770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68580</xdr:rowOff>
    </xdr:to>
    <xdr:sp>
      <xdr:nvSpPr>
        <xdr:cNvPr id="36978" name="图片 2"/>
        <xdr:cNvSpPr>
          <a:spLocks noChangeAspect="1"/>
        </xdr:cNvSpPr>
      </xdr:nvSpPr>
      <xdr:spPr>
        <a:xfrm>
          <a:off x="1588770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6979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6980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6981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982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572135</xdr:colOff>
      <xdr:row>141</xdr:row>
      <xdr:rowOff>165100</xdr:rowOff>
    </xdr:to>
    <xdr:sp>
      <xdr:nvSpPr>
        <xdr:cNvPr id="36983" name="图片 2"/>
        <xdr:cNvSpPr>
          <a:spLocks noChangeAspect="1"/>
        </xdr:cNvSpPr>
      </xdr:nvSpPr>
      <xdr:spPr>
        <a:xfrm>
          <a:off x="4819650" y="56337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984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985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140</xdr:row>
      <xdr:rowOff>0</xdr:rowOff>
    </xdr:from>
    <xdr:to>
      <xdr:col>3</xdr:col>
      <xdr:colOff>619125</xdr:colOff>
      <xdr:row>141</xdr:row>
      <xdr:rowOff>167005</xdr:rowOff>
    </xdr:to>
    <xdr:sp>
      <xdr:nvSpPr>
        <xdr:cNvPr id="36986" name="图片 2"/>
        <xdr:cNvSpPr>
          <a:spLocks noChangeAspect="1"/>
        </xdr:cNvSpPr>
      </xdr:nvSpPr>
      <xdr:spPr>
        <a:xfrm>
          <a:off x="4867275" y="56337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39370</xdr:rowOff>
    </xdr:to>
    <xdr:sp>
      <xdr:nvSpPr>
        <xdr:cNvPr id="36987" name="图片 2"/>
        <xdr:cNvSpPr>
          <a:spLocks noChangeAspect="1"/>
        </xdr:cNvSpPr>
      </xdr:nvSpPr>
      <xdr:spPr>
        <a:xfrm>
          <a:off x="1588770" y="56337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177165</xdr:rowOff>
    </xdr:to>
    <xdr:sp>
      <xdr:nvSpPr>
        <xdr:cNvPr id="36988" name="图片 1"/>
        <xdr:cNvSpPr>
          <a:spLocks noChangeAspect="1"/>
        </xdr:cNvSpPr>
      </xdr:nvSpPr>
      <xdr:spPr>
        <a:xfrm>
          <a:off x="4846320" y="56337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140</xdr:row>
      <xdr:rowOff>0</xdr:rowOff>
    </xdr:from>
    <xdr:to>
      <xdr:col>3</xdr:col>
      <xdr:colOff>601980</xdr:colOff>
      <xdr:row>141</xdr:row>
      <xdr:rowOff>175895</xdr:rowOff>
    </xdr:to>
    <xdr:sp>
      <xdr:nvSpPr>
        <xdr:cNvPr id="36989" name="图片 1"/>
        <xdr:cNvSpPr>
          <a:spLocks noChangeAspect="1"/>
        </xdr:cNvSpPr>
      </xdr:nvSpPr>
      <xdr:spPr>
        <a:xfrm>
          <a:off x="4846320" y="56337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990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6991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99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99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699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995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6996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164465</xdr:rowOff>
    </xdr:to>
    <xdr:sp>
      <xdr:nvSpPr>
        <xdr:cNvPr id="36997" name="图片 2"/>
        <xdr:cNvSpPr>
          <a:spLocks noChangeAspect="1"/>
        </xdr:cNvSpPr>
      </xdr:nvSpPr>
      <xdr:spPr>
        <a:xfrm>
          <a:off x="1588770" y="56337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998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6999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00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01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0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7003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0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700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0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0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0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700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7010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1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1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1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14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1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169545</xdr:rowOff>
    </xdr:to>
    <xdr:sp>
      <xdr:nvSpPr>
        <xdr:cNvPr id="37016" name="图片 2"/>
        <xdr:cNvSpPr>
          <a:spLocks noChangeAspect="1"/>
        </xdr:cNvSpPr>
      </xdr:nvSpPr>
      <xdr:spPr>
        <a:xfrm>
          <a:off x="4819650" y="56337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7017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7018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1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40005</xdr:rowOff>
    </xdr:to>
    <xdr:sp>
      <xdr:nvSpPr>
        <xdr:cNvPr id="37020" name="图片 2"/>
        <xdr:cNvSpPr>
          <a:spLocks noChangeAspect="1"/>
        </xdr:cNvSpPr>
      </xdr:nvSpPr>
      <xdr:spPr>
        <a:xfrm>
          <a:off x="1588770" y="56337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2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2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2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2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2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26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7027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164465</xdr:rowOff>
    </xdr:to>
    <xdr:sp>
      <xdr:nvSpPr>
        <xdr:cNvPr id="37028" name="图片 2"/>
        <xdr:cNvSpPr>
          <a:spLocks noChangeAspect="1"/>
        </xdr:cNvSpPr>
      </xdr:nvSpPr>
      <xdr:spPr>
        <a:xfrm>
          <a:off x="4819650" y="56337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29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179705</xdr:rowOff>
    </xdr:to>
    <xdr:sp>
      <xdr:nvSpPr>
        <xdr:cNvPr id="37030" name="图片 1"/>
        <xdr:cNvSpPr>
          <a:spLocks noChangeAspect="1"/>
        </xdr:cNvSpPr>
      </xdr:nvSpPr>
      <xdr:spPr>
        <a:xfrm>
          <a:off x="4847590" y="56337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31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32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33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34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175895</xdr:rowOff>
    </xdr:to>
    <xdr:sp>
      <xdr:nvSpPr>
        <xdr:cNvPr id="37035" name="图片 1"/>
        <xdr:cNvSpPr>
          <a:spLocks noChangeAspect="1"/>
        </xdr:cNvSpPr>
      </xdr:nvSpPr>
      <xdr:spPr>
        <a:xfrm>
          <a:off x="4847590" y="56337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36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37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164465</xdr:rowOff>
    </xdr:to>
    <xdr:sp>
      <xdr:nvSpPr>
        <xdr:cNvPr id="37038" name="图片 1"/>
        <xdr:cNvSpPr>
          <a:spLocks noChangeAspect="1"/>
        </xdr:cNvSpPr>
      </xdr:nvSpPr>
      <xdr:spPr>
        <a:xfrm>
          <a:off x="1819275" y="56337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7039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165100</xdr:rowOff>
    </xdr:to>
    <xdr:sp>
      <xdr:nvSpPr>
        <xdr:cNvPr id="37040" name="图片 2"/>
        <xdr:cNvSpPr>
          <a:spLocks noChangeAspect="1"/>
        </xdr:cNvSpPr>
      </xdr:nvSpPr>
      <xdr:spPr>
        <a:xfrm>
          <a:off x="1588770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344805</xdr:rowOff>
    </xdr:to>
    <xdr:sp>
      <xdr:nvSpPr>
        <xdr:cNvPr id="37041" name="图片 2"/>
        <xdr:cNvSpPr>
          <a:spLocks noChangeAspect="1"/>
        </xdr:cNvSpPr>
      </xdr:nvSpPr>
      <xdr:spPr>
        <a:xfrm>
          <a:off x="1588770" y="56337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42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43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44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45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165100</xdr:rowOff>
    </xdr:to>
    <xdr:sp>
      <xdr:nvSpPr>
        <xdr:cNvPr id="37046" name="图片 1"/>
        <xdr:cNvSpPr>
          <a:spLocks noChangeAspect="1"/>
        </xdr:cNvSpPr>
      </xdr:nvSpPr>
      <xdr:spPr>
        <a:xfrm>
          <a:off x="1819275" y="56337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325755</xdr:rowOff>
    </xdr:to>
    <xdr:sp>
      <xdr:nvSpPr>
        <xdr:cNvPr id="37047" name="图片 2"/>
        <xdr:cNvSpPr>
          <a:spLocks noChangeAspect="1"/>
        </xdr:cNvSpPr>
      </xdr:nvSpPr>
      <xdr:spPr>
        <a:xfrm>
          <a:off x="1588770" y="56337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7048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168275</xdr:rowOff>
    </xdr:to>
    <xdr:sp>
      <xdr:nvSpPr>
        <xdr:cNvPr id="37049" name="图片 2"/>
        <xdr:cNvSpPr>
          <a:spLocks noChangeAspect="1"/>
        </xdr:cNvSpPr>
      </xdr:nvSpPr>
      <xdr:spPr>
        <a:xfrm>
          <a:off x="1588770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50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51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52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168275</xdr:rowOff>
    </xdr:to>
    <xdr:sp>
      <xdr:nvSpPr>
        <xdr:cNvPr id="37053" name="图片 1"/>
        <xdr:cNvSpPr>
          <a:spLocks noChangeAspect="1"/>
        </xdr:cNvSpPr>
      </xdr:nvSpPr>
      <xdr:spPr>
        <a:xfrm>
          <a:off x="1819275" y="56337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826135</xdr:colOff>
      <xdr:row>141</xdr:row>
      <xdr:rowOff>178435</xdr:rowOff>
    </xdr:to>
    <xdr:sp>
      <xdr:nvSpPr>
        <xdr:cNvPr id="37054" name="图片 1"/>
        <xdr:cNvSpPr>
          <a:spLocks noChangeAspect="1"/>
        </xdr:cNvSpPr>
      </xdr:nvSpPr>
      <xdr:spPr>
        <a:xfrm>
          <a:off x="1819275" y="56337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55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167005</xdr:rowOff>
    </xdr:to>
    <xdr:sp>
      <xdr:nvSpPr>
        <xdr:cNvPr id="37056" name="图片 2"/>
        <xdr:cNvSpPr>
          <a:spLocks noChangeAspect="1"/>
        </xdr:cNvSpPr>
      </xdr:nvSpPr>
      <xdr:spPr>
        <a:xfrm>
          <a:off x="4819650" y="56337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7057" name="图片 2"/>
        <xdr:cNvSpPr>
          <a:spLocks noChangeAspect="1"/>
        </xdr:cNvSpPr>
      </xdr:nvSpPr>
      <xdr:spPr>
        <a:xfrm>
          <a:off x="4819650" y="56337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58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59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60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61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62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6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7064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335915</xdr:rowOff>
    </xdr:to>
    <xdr:sp>
      <xdr:nvSpPr>
        <xdr:cNvPr id="37065" name="图片 2"/>
        <xdr:cNvSpPr>
          <a:spLocks noChangeAspect="1"/>
        </xdr:cNvSpPr>
      </xdr:nvSpPr>
      <xdr:spPr>
        <a:xfrm>
          <a:off x="4819650" y="56337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7066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7067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7068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7069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7070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7071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7072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165100</xdr:rowOff>
    </xdr:to>
    <xdr:sp>
      <xdr:nvSpPr>
        <xdr:cNvPr id="37073" name="图片 2"/>
        <xdr:cNvSpPr>
          <a:spLocks noChangeAspect="1"/>
        </xdr:cNvSpPr>
      </xdr:nvSpPr>
      <xdr:spPr>
        <a:xfrm>
          <a:off x="1588770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7074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7075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7076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165100</xdr:rowOff>
    </xdr:to>
    <xdr:sp>
      <xdr:nvSpPr>
        <xdr:cNvPr id="37077" name="图片 1"/>
        <xdr:cNvSpPr>
          <a:spLocks noChangeAspect="1"/>
        </xdr:cNvSpPr>
      </xdr:nvSpPr>
      <xdr:spPr>
        <a:xfrm>
          <a:off x="1819275" y="56337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164465</xdr:rowOff>
    </xdr:to>
    <xdr:sp>
      <xdr:nvSpPr>
        <xdr:cNvPr id="37078" name="图片 2"/>
        <xdr:cNvSpPr>
          <a:spLocks noChangeAspect="1"/>
        </xdr:cNvSpPr>
      </xdr:nvSpPr>
      <xdr:spPr>
        <a:xfrm>
          <a:off x="1588770" y="56337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7079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140</xdr:row>
      <xdr:rowOff>0</xdr:rowOff>
    </xdr:from>
    <xdr:to>
      <xdr:col>3</xdr:col>
      <xdr:colOff>756920</xdr:colOff>
      <xdr:row>141</xdr:row>
      <xdr:rowOff>177165</xdr:rowOff>
    </xdr:to>
    <xdr:sp>
      <xdr:nvSpPr>
        <xdr:cNvPr id="37080" name="图片 1"/>
        <xdr:cNvSpPr>
          <a:spLocks noChangeAspect="1"/>
        </xdr:cNvSpPr>
      </xdr:nvSpPr>
      <xdr:spPr>
        <a:xfrm>
          <a:off x="4999990" y="56337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7081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788035</xdr:colOff>
      <xdr:row>141</xdr:row>
      <xdr:rowOff>165100</xdr:rowOff>
    </xdr:to>
    <xdr:sp>
      <xdr:nvSpPr>
        <xdr:cNvPr id="37082" name="图片 1"/>
        <xdr:cNvSpPr>
          <a:spLocks noChangeAspect="1"/>
        </xdr:cNvSpPr>
      </xdr:nvSpPr>
      <xdr:spPr>
        <a:xfrm>
          <a:off x="18192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264160</xdr:colOff>
      <xdr:row>141</xdr:row>
      <xdr:rowOff>165100</xdr:rowOff>
    </xdr:to>
    <xdr:sp>
      <xdr:nvSpPr>
        <xdr:cNvPr id="37083" name="图片 1"/>
        <xdr:cNvSpPr>
          <a:spLocks noChangeAspect="1"/>
        </xdr:cNvSpPr>
      </xdr:nvSpPr>
      <xdr:spPr>
        <a:xfrm>
          <a:off x="4524375" y="56337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7084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169545</xdr:rowOff>
    </xdr:to>
    <xdr:sp>
      <xdr:nvSpPr>
        <xdr:cNvPr id="37085" name="图片 2"/>
        <xdr:cNvSpPr>
          <a:spLocks noChangeAspect="1"/>
        </xdr:cNvSpPr>
      </xdr:nvSpPr>
      <xdr:spPr>
        <a:xfrm>
          <a:off x="1588770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7086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7087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7088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169545</xdr:rowOff>
    </xdr:to>
    <xdr:sp>
      <xdr:nvSpPr>
        <xdr:cNvPr id="37089" name="图片 1"/>
        <xdr:cNvSpPr>
          <a:spLocks noChangeAspect="1"/>
        </xdr:cNvSpPr>
      </xdr:nvSpPr>
      <xdr:spPr>
        <a:xfrm>
          <a:off x="1819275" y="56337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163830</xdr:rowOff>
    </xdr:to>
    <xdr:sp>
      <xdr:nvSpPr>
        <xdr:cNvPr id="37090" name="图片 1"/>
        <xdr:cNvSpPr>
          <a:spLocks noChangeAspect="1"/>
        </xdr:cNvSpPr>
      </xdr:nvSpPr>
      <xdr:spPr>
        <a:xfrm>
          <a:off x="1819275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238760</xdr:rowOff>
    </xdr:to>
    <xdr:sp>
      <xdr:nvSpPr>
        <xdr:cNvPr id="37091" name="图片 2"/>
        <xdr:cNvSpPr>
          <a:spLocks noChangeAspect="1"/>
        </xdr:cNvSpPr>
      </xdr:nvSpPr>
      <xdr:spPr>
        <a:xfrm>
          <a:off x="1588770" y="56337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7092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166370</xdr:rowOff>
    </xdr:to>
    <xdr:sp>
      <xdr:nvSpPr>
        <xdr:cNvPr id="37093" name="图片 2"/>
        <xdr:cNvSpPr>
          <a:spLocks noChangeAspect="1"/>
        </xdr:cNvSpPr>
      </xdr:nvSpPr>
      <xdr:spPr>
        <a:xfrm>
          <a:off x="4820285" y="56337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168275</xdr:rowOff>
    </xdr:to>
    <xdr:sp>
      <xdr:nvSpPr>
        <xdr:cNvPr id="37094" name="图片 2"/>
        <xdr:cNvSpPr>
          <a:spLocks noChangeAspect="1"/>
        </xdr:cNvSpPr>
      </xdr:nvSpPr>
      <xdr:spPr>
        <a:xfrm>
          <a:off x="4820285" y="56337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95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96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97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98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099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100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101" name="图片 2"/>
        <xdr:cNvSpPr>
          <a:spLocks noChangeAspect="1"/>
        </xdr:cNvSpPr>
      </xdr:nvSpPr>
      <xdr:spPr>
        <a:xfrm>
          <a:off x="4820285" y="56337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140</xdr:row>
      <xdr:rowOff>0</xdr:rowOff>
    </xdr:from>
    <xdr:to>
      <xdr:col>2</xdr:col>
      <xdr:colOff>587375</xdr:colOff>
      <xdr:row>141</xdr:row>
      <xdr:rowOff>167005</xdr:rowOff>
    </xdr:to>
    <xdr:sp>
      <xdr:nvSpPr>
        <xdr:cNvPr id="37102" name="图片 2"/>
        <xdr:cNvSpPr>
          <a:spLocks noChangeAspect="1"/>
        </xdr:cNvSpPr>
      </xdr:nvSpPr>
      <xdr:spPr>
        <a:xfrm>
          <a:off x="1579880" y="56337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0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7104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0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06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0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0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7109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1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1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1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113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165100</xdr:rowOff>
    </xdr:to>
    <xdr:sp>
      <xdr:nvSpPr>
        <xdr:cNvPr id="37114" name="图片 2"/>
        <xdr:cNvSpPr>
          <a:spLocks noChangeAspect="1"/>
        </xdr:cNvSpPr>
      </xdr:nvSpPr>
      <xdr:spPr>
        <a:xfrm>
          <a:off x="4819650" y="56337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1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177800</xdr:rowOff>
    </xdr:to>
    <xdr:sp>
      <xdr:nvSpPr>
        <xdr:cNvPr id="37116" name="图片 1"/>
        <xdr:cNvSpPr>
          <a:spLocks noChangeAspect="1"/>
        </xdr:cNvSpPr>
      </xdr:nvSpPr>
      <xdr:spPr>
        <a:xfrm>
          <a:off x="4847590" y="56337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1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1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1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175260</xdr:rowOff>
    </xdr:to>
    <xdr:sp>
      <xdr:nvSpPr>
        <xdr:cNvPr id="37121" name="图片 1"/>
        <xdr:cNvSpPr>
          <a:spLocks noChangeAspect="1"/>
        </xdr:cNvSpPr>
      </xdr:nvSpPr>
      <xdr:spPr>
        <a:xfrm>
          <a:off x="4847590" y="56337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3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4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5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178435</xdr:rowOff>
    </xdr:to>
    <xdr:sp>
      <xdr:nvSpPr>
        <xdr:cNvPr id="37126" name="图片 1"/>
        <xdr:cNvSpPr>
          <a:spLocks noChangeAspect="1"/>
        </xdr:cNvSpPr>
      </xdr:nvSpPr>
      <xdr:spPr>
        <a:xfrm>
          <a:off x="4847590" y="56337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7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29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7130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7131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163830</xdr:rowOff>
    </xdr:to>
    <xdr:sp>
      <xdr:nvSpPr>
        <xdr:cNvPr id="37132" name="图片 2"/>
        <xdr:cNvSpPr>
          <a:spLocks noChangeAspect="1"/>
        </xdr:cNvSpPr>
      </xdr:nvSpPr>
      <xdr:spPr>
        <a:xfrm>
          <a:off x="1588770" y="56337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22225</xdr:rowOff>
    </xdr:to>
    <xdr:sp>
      <xdr:nvSpPr>
        <xdr:cNvPr id="37133" name="图片 1"/>
        <xdr:cNvSpPr>
          <a:spLocks noChangeAspect="1"/>
        </xdr:cNvSpPr>
      </xdr:nvSpPr>
      <xdr:spPr>
        <a:xfrm>
          <a:off x="181927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22225</xdr:rowOff>
    </xdr:to>
    <xdr:sp>
      <xdr:nvSpPr>
        <xdr:cNvPr id="37134" name="图片 1"/>
        <xdr:cNvSpPr>
          <a:spLocks noChangeAspect="1"/>
        </xdr:cNvSpPr>
      </xdr:nvSpPr>
      <xdr:spPr>
        <a:xfrm>
          <a:off x="181927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22225</xdr:rowOff>
    </xdr:to>
    <xdr:sp>
      <xdr:nvSpPr>
        <xdr:cNvPr id="37135" name="图片 1"/>
        <xdr:cNvSpPr>
          <a:spLocks noChangeAspect="1"/>
        </xdr:cNvSpPr>
      </xdr:nvSpPr>
      <xdr:spPr>
        <a:xfrm>
          <a:off x="181927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22225</xdr:rowOff>
    </xdr:to>
    <xdr:sp>
      <xdr:nvSpPr>
        <xdr:cNvPr id="37136" name="图片 1"/>
        <xdr:cNvSpPr>
          <a:spLocks noChangeAspect="1"/>
        </xdr:cNvSpPr>
      </xdr:nvSpPr>
      <xdr:spPr>
        <a:xfrm>
          <a:off x="1819275" y="56337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7137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38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605155</xdr:colOff>
      <xdr:row>141</xdr:row>
      <xdr:rowOff>173990</xdr:rowOff>
    </xdr:to>
    <xdr:sp>
      <xdr:nvSpPr>
        <xdr:cNvPr id="37139" name="图片 1"/>
        <xdr:cNvSpPr>
          <a:spLocks noChangeAspect="1"/>
        </xdr:cNvSpPr>
      </xdr:nvSpPr>
      <xdr:spPr>
        <a:xfrm>
          <a:off x="4847590" y="56337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40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41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789940</xdr:colOff>
      <xdr:row>141</xdr:row>
      <xdr:rowOff>164465</xdr:rowOff>
    </xdr:to>
    <xdr:sp>
      <xdr:nvSpPr>
        <xdr:cNvPr id="37142" name="图片 1"/>
        <xdr:cNvSpPr>
          <a:spLocks noChangeAspect="1"/>
        </xdr:cNvSpPr>
      </xdr:nvSpPr>
      <xdr:spPr>
        <a:xfrm>
          <a:off x="1819275" y="56337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7143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168275</xdr:rowOff>
    </xdr:to>
    <xdr:sp>
      <xdr:nvSpPr>
        <xdr:cNvPr id="37144" name="图片 2"/>
        <xdr:cNvSpPr>
          <a:spLocks noChangeAspect="1"/>
        </xdr:cNvSpPr>
      </xdr:nvSpPr>
      <xdr:spPr>
        <a:xfrm>
          <a:off x="1588770" y="56337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7145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7146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7147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168275</xdr:rowOff>
    </xdr:to>
    <xdr:sp>
      <xdr:nvSpPr>
        <xdr:cNvPr id="37148" name="图片 1"/>
        <xdr:cNvSpPr>
          <a:spLocks noChangeAspect="1"/>
        </xdr:cNvSpPr>
      </xdr:nvSpPr>
      <xdr:spPr>
        <a:xfrm>
          <a:off x="1819275" y="56337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829945</xdr:colOff>
      <xdr:row>141</xdr:row>
      <xdr:rowOff>163830</xdr:rowOff>
    </xdr:to>
    <xdr:sp>
      <xdr:nvSpPr>
        <xdr:cNvPr id="37149" name="图片 1"/>
        <xdr:cNvSpPr>
          <a:spLocks noChangeAspect="1"/>
        </xdr:cNvSpPr>
      </xdr:nvSpPr>
      <xdr:spPr>
        <a:xfrm>
          <a:off x="1819275" y="56337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237490</xdr:rowOff>
    </xdr:to>
    <xdr:sp>
      <xdr:nvSpPr>
        <xdr:cNvPr id="37150" name="图片 2"/>
        <xdr:cNvSpPr>
          <a:spLocks noChangeAspect="1"/>
        </xdr:cNvSpPr>
      </xdr:nvSpPr>
      <xdr:spPr>
        <a:xfrm>
          <a:off x="1588770" y="56337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932815</xdr:colOff>
      <xdr:row>141</xdr:row>
      <xdr:rowOff>41275</xdr:rowOff>
    </xdr:to>
    <xdr:sp>
      <xdr:nvSpPr>
        <xdr:cNvPr id="37151" name="图片 1"/>
        <xdr:cNvSpPr>
          <a:spLocks noChangeAspect="1"/>
        </xdr:cNvSpPr>
      </xdr:nvSpPr>
      <xdr:spPr>
        <a:xfrm>
          <a:off x="1819275" y="563372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41275</xdr:rowOff>
    </xdr:to>
    <xdr:sp>
      <xdr:nvSpPr>
        <xdr:cNvPr id="37152" name="图片 2"/>
        <xdr:cNvSpPr>
          <a:spLocks noChangeAspect="1"/>
        </xdr:cNvSpPr>
      </xdr:nvSpPr>
      <xdr:spPr>
        <a:xfrm>
          <a:off x="4819015" y="563372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972185</xdr:colOff>
      <xdr:row>141</xdr:row>
      <xdr:rowOff>41275</xdr:rowOff>
    </xdr:to>
    <xdr:sp>
      <xdr:nvSpPr>
        <xdr:cNvPr id="37153" name="图片 1"/>
        <xdr:cNvSpPr>
          <a:spLocks noChangeAspect="1"/>
        </xdr:cNvSpPr>
      </xdr:nvSpPr>
      <xdr:spPr>
        <a:xfrm>
          <a:off x="1819275" y="563372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41275</xdr:rowOff>
    </xdr:to>
    <xdr:sp>
      <xdr:nvSpPr>
        <xdr:cNvPr id="37154" name="图片 1"/>
        <xdr:cNvSpPr>
          <a:spLocks noChangeAspect="1"/>
        </xdr:cNvSpPr>
      </xdr:nvSpPr>
      <xdr:spPr>
        <a:xfrm>
          <a:off x="1819275" y="56337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41275</xdr:rowOff>
    </xdr:to>
    <xdr:sp>
      <xdr:nvSpPr>
        <xdr:cNvPr id="37155" name="图片 1"/>
        <xdr:cNvSpPr>
          <a:spLocks noChangeAspect="1"/>
        </xdr:cNvSpPr>
      </xdr:nvSpPr>
      <xdr:spPr>
        <a:xfrm>
          <a:off x="1819275" y="56337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41275</xdr:rowOff>
    </xdr:to>
    <xdr:sp>
      <xdr:nvSpPr>
        <xdr:cNvPr id="37156" name="图片 1"/>
        <xdr:cNvSpPr>
          <a:spLocks noChangeAspect="1"/>
        </xdr:cNvSpPr>
      </xdr:nvSpPr>
      <xdr:spPr>
        <a:xfrm>
          <a:off x="1819275" y="56337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50800</xdr:rowOff>
    </xdr:to>
    <xdr:sp>
      <xdr:nvSpPr>
        <xdr:cNvPr id="37157" name="图片 1"/>
        <xdr:cNvSpPr>
          <a:spLocks noChangeAspect="1"/>
        </xdr:cNvSpPr>
      </xdr:nvSpPr>
      <xdr:spPr>
        <a:xfrm>
          <a:off x="4847590" y="56337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41275</xdr:rowOff>
    </xdr:to>
    <xdr:sp>
      <xdr:nvSpPr>
        <xdr:cNvPr id="37158" name="图片 1"/>
        <xdr:cNvSpPr>
          <a:spLocks noChangeAspect="1"/>
        </xdr:cNvSpPr>
      </xdr:nvSpPr>
      <xdr:spPr>
        <a:xfrm>
          <a:off x="1819275" y="56337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50800</xdr:rowOff>
    </xdr:to>
    <xdr:sp>
      <xdr:nvSpPr>
        <xdr:cNvPr id="37159" name="图片 1"/>
        <xdr:cNvSpPr>
          <a:spLocks noChangeAspect="1"/>
        </xdr:cNvSpPr>
      </xdr:nvSpPr>
      <xdr:spPr>
        <a:xfrm>
          <a:off x="4847590" y="56337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609600</xdr:colOff>
      <xdr:row>141</xdr:row>
      <xdr:rowOff>50800</xdr:rowOff>
    </xdr:to>
    <xdr:sp>
      <xdr:nvSpPr>
        <xdr:cNvPr id="37160" name="图片 1"/>
        <xdr:cNvSpPr>
          <a:spLocks noChangeAspect="1"/>
        </xdr:cNvSpPr>
      </xdr:nvSpPr>
      <xdr:spPr>
        <a:xfrm>
          <a:off x="1618615" y="563372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932815</xdr:colOff>
      <xdr:row>141</xdr:row>
      <xdr:rowOff>53975</xdr:rowOff>
    </xdr:to>
    <xdr:sp>
      <xdr:nvSpPr>
        <xdr:cNvPr id="37161" name="图片 1"/>
        <xdr:cNvSpPr>
          <a:spLocks noChangeAspect="1"/>
        </xdr:cNvSpPr>
      </xdr:nvSpPr>
      <xdr:spPr>
        <a:xfrm>
          <a:off x="1819275" y="56337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7162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972185</xdr:colOff>
      <xdr:row>141</xdr:row>
      <xdr:rowOff>53975</xdr:rowOff>
    </xdr:to>
    <xdr:sp>
      <xdr:nvSpPr>
        <xdr:cNvPr id="37163" name="图片 1"/>
        <xdr:cNvSpPr>
          <a:spLocks noChangeAspect="1"/>
        </xdr:cNvSpPr>
      </xdr:nvSpPr>
      <xdr:spPr>
        <a:xfrm>
          <a:off x="1819275" y="56337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64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65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66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167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68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169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609600</xdr:colOff>
      <xdr:row>141</xdr:row>
      <xdr:rowOff>63500</xdr:rowOff>
    </xdr:to>
    <xdr:sp>
      <xdr:nvSpPr>
        <xdr:cNvPr id="37170" name="图片 1"/>
        <xdr:cNvSpPr>
          <a:spLocks noChangeAspect="1"/>
        </xdr:cNvSpPr>
      </xdr:nvSpPr>
      <xdr:spPr>
        <a:xfrm>
          <a:off x="1618615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932815</xdr:colOff>
      <xdr:row>141</xdr:row>
      <xdr:rowOff>53975</xdr:rowOff>
    </xdr:to>
    <xdr:sp>
      <xdr:nvSpPr>
        <xdr:cNvPr id="37171" name="图片 1"/>
        <xdr:cNvSpPr>
          <a:spLocks noChangeAspect="1"/>
        </xdr:cNvSpPr>
      </xdr:nvSpPr>
      <xdr:spPr>
        <a:xfrm>
          <a:off x="1819275" y="56337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7172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972185</xdr:colOff>
      <xdr:row>141</xdr:row>
      <xdr:rowOff>53975</xdr:rowOff>
    </xdr:to>
    <xdr:sp>
      <xdr:nvSpPr>
        <xdr:cNvPr id="37173" name="图片 1"/>
        <xdr:cNvSpPr>
          <a:spLocks noChangeAspect="1"/>
        </xdr:cNvSpPr>
      </xdr:nvSpPr>
      <xdr:spPr>
        <a:xfrm>
          <a:off x="1819275" y="56337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74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75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76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177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828040</xdr:colOff>
      <xdr:row>141</xdr:row>
      <xdr:rowOff>53975</xdr:rowOff>
    </xdr:to>
    <xdr:sp>
      <xdr:nvSpPr>
        <xdr:cNvPr id="37178" name="图片 1"/>
        <xdr:cNvSpPr>
          <a:spLocks noChangeAspect="1"/>
        </xdr:cNvSpPr>
      </xdr:nvSpPr>
      <xdr:spPr>
        <a:xfrm>
          <a:off x="1819275" y="56337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179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609600</xdr:colOff>
      <xdr:row>141</xdr:row>
      <xdr:rowOff>63500</xdr:rowOff>
    </xdr:to>
    <xdr:sp>
      <xdr:nvSpPr>
        <xdr:cNvPr id="37180" name="图片 1"/>
        <xdr:cNvSpPr>
          <a:spLocks noChangeAspect="1"/>
        </xdr:cNvSpPr>
      </xdr:nvSpPr>
      <xdr:spPr>
        <a:xfrm>
          <a:off x="1618615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181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182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87630</xdr:rowOff>
    </xdr:to>
    <xdr:sp>
      <xdr:nvSpPr>
        <xdr:cNvPr id="37183" name="图片 2"/>
        <xdr:cNvSpPr>
          <a:spLocks noChangeAspect="1"/>
        </xdr:cNvSpPr>
      </xdr:nvSpPr>
      <xdr:spPr>
        <a:xfrm>
          <a:off x="1588770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68580</xdr:rowOff>
    </xdr:to>
    <xdr:sp>
      <xdr:nvSpPr>
        <xdr:cNvPr id="37184" name="图片 2"/>
        <xdr:cNvSpPr>
          <a:spLocks noChangeAspect="1"/>
        </xdr:cNvSpPr>
      </xdr:nvSpPr>
      <xdr:spPr>
        <a:xfrm>
          <a:off x="1588770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185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186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187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188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189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7190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7191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887095</xdr:colOff>
      <xdr:row>141</xdr:row>
      <xdr:rowOff>22225</xdr:rowOff>
    </xdr:to>
    <xdr:sp>
      <xdr:nvSpPr>
        <xdr:cNvPr id="37192" name="图片 1"/>
        <xdr:cNvSpPr>
          <a:spLocks noChangeAspect="1"/>
        </xdr:cNvSpPr>
      </xdr:nvSpPr>
      <xdr:spPr>
        <a:xfrm>
          <a:off x="1819275" y="56337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887095</xdr:colOff>
      <xdr:row>141</xdr:row>
      <xdr:rowOff>22225</xdr:rowOff>
    </xdr:to>
    <xdr:sp>
      <xdr:nvSpPr>
        <xdr:cNvPr id="37193" name="图片 1"/>
        <xdr:cNvSpPr>
          <a:spLocks noChangeAspect="1"/>
        </xdr:cNvSpPr>
      </xdr:nvSpPr>
      <xdr:spPr>
        <a:xfrm>
          <a:off x="1819275" y="56337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887095</xdr:colOff>
      <xdr:row>141</xdr:row>
      <xdr:rowOff>22225</xdr:rowOff>
    </xdr:to>
    <xdr:sp>
      <xdr:nvSpPr>
        <xdr:cNvPr id="37194" name="图片 1"/>
        <xdr:cNvSpPr>
          <a:spLocks noChangeAspect="1"/>
        </xdr:cNvSpPr>
      </xdr:nvSpPr>
      <xdr:spPr>
        <a:xfrm>
          <a:off x="1819275" y="56337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887095</xdr:colOff>
      <xdr:row>141</xdr:row>
      <xdr:rowOff>22225</xdr:rowOff>
    </xdr:to>
    <xdr:sp>
      <xdr:nvSpPr>
        <xdr:cNvPr id="37195" name="图片 1"/>
        <xdr:cNvSpPr>
          <a:spLocks noChangeAspect="1"/>
        </xdr:cNvSpPr>
      </xdr:nvSpPr>
      <xdr:spPr>
        <a:xfrm>
          <a:off x="1819275" y="56337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597535</xdr:colOff>
      <xdr:row>141</xdr:row>
      <xdr:rowOff>22225</xdr:rowOff>
    </xdr:to>
    <xdr:sp>
      <xdr:nvSpPr>
        <xdr:cNvPr id="37196" name="图片 2"/>
        <xdr:cNvSpPr>
          <a:spLocks noChangeAspect="1"/>
        </xdr:cNvSpPr>
      </xdr:nvSpPr>
      <xdr:spPr>
        <a:xfrm>
          <a:off x="1588770" y="56337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1160145</xdr:colOff>
      <xdr:row>141</xdr:row>
      <xdr:rowOff>111760</xdr:rowOff>
    </xdr:to>
    <xdr:sp>
      <xdr:nvSpPr>
        <xdr:cNvPr id="37197" name="图片 2"/>
        <xdr:cNvSpPr>
          <a:spLocks noChangeAspect="1"/>
        </xdr:cNvSpPr>
      </xdr:nvSpPr>
      <xdr:spPr>
        <a:xfrm>
          <a:off x="1295400" y="563372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913130</xdr:colOff>
      <xdr:row>141</xdr:row>
      <xdr:rowOff>53975</xdr:rowOff>
    </xdr:to>
    <xdr:sp>
      <xdr:nvSpPr>
        <xdr:cNvPr id="37198" name="图片 1"/>
        <xdr:cNvSpPr>
          <a:spLocks noChangeAspect="1"/>
        </xdr:cNvSpPr>
      </xdr:nvSpPr>
      <xdr:spPr>
        <a:xfrm>
          <a:off x="1819275" y="563372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7199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925195</xdr:colOff>
      <xdr:row>141</xdr:row>
      <xdr:rowOff>53975</xdr:rowOff>
    </xdr:to>
    <xdr:sp>
      <xdr:nvSpPr>
        <xdr:cNvPr id="37200" name="图片 1"/>
        <xdr:cNvSpPr>
          <a:spLocks noChangeAspect="1"/>
        </xdr:cNvSpPr>
      </xdr:nvSpPr>
      <xdr:spPr>
        <a:xfrm>
          <a:off x="1819275" y="563372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01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02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03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204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05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206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609600</xdr:colOff>
      <xdr:row>141</xdr:row>
      <xdr:rowOff>63500</xdr:rowOff>
    </xdr:to>
    <xdr:sp>
      <xdr:nvSpPr>
        <xdr:cNvPr id="37207" name="图片 1"/>
        <xdr:cNvSpPr>
          <a:spLocks noChangeAspect="1"/>
        </xdr:cNvSpPr>
      </xdr:nvSpPr>
      <xdr:spPr>
        <a:xfrm>
          <a:off x="1618615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913130</xdr:colOff>
      <xdr:row>141</xdr:row>
      <xdr:rowOff>53975</xdr:rowOff>
    </xdr:to>
    <xdr:sp>
      <xdr:nvSpPr>
        <xdr:cNvPr id="37208" name="图片 1"/>
        <xdr:cNvSpPr>
          <a:spLocks noChangeAspect="1"/>
        </xdr:cNvSpPr>
      </xdr:nvSpPr>
      <xdr:spPr>
        <a:xfrm>
          <a:off x="1819275" y="563372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140</xdr:row>
      <xdr:rowOff>0</xdr:rowOff>
    </xdr:from>
    <xdr:to>
      <xdr:col>3</xdr:col>
      <xdr:colOff>551815</xdr:colOff>
      <xdr:row>141</xdr:row>
      <xdr:rowOff>53975</xdr:rowOff>
    </xdr:to>
    <xdr:sp>
      <xdr:nvSpPr>
        <xdr:cNvPr id="37209" name="图片 2"/>
        <xdr:cNvSpPr>
          <a:spLocks noChangeAspect="1"/>
        </xdr:cNvSpPr>
      </xdr:nvSpPr>
      <xdr:spPr>
        <a:xfrm>
          <a:off x="4819015" y="56337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925195</xdr:colOff>
      <xdr:row>141</xdr:row>
      <xdr:rowOff>53975</xdr:rowOff>
    </xdr:to>
    <xdr:sp>
      <xdr:nvSpPr>
        <xdr:cNvPr id="37210" name="图片 1"/>
        <xdr:cNvSpPr>
          <a:spLocks noChangeAspect="1"/>
        </xdr:cNvSpPr>
      </xdr:nvSpPr>
      <xdr:spPr>
        <a:xfrm>
          <a:off x="1819275" y="563372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11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12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13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214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140</xdr:row>
      <xdr:rowOff>0</xdr:rowOff>
    </xdr:from>
    <xdr:to>
      <xdr:col>2</xdr:col>
      <xdr:colOff>885825</xdr:colOff>
      <xdr:row>141</xdr:row>
      <xdr:rowOff>53975</xdr:rowOff>
    </xdr:to>
    <xdr:sp>
      <xdr:nvSpPr>
        <xdr:cNvPr id="37215" name="图片 1"/>
        <xdr:cNvSpPr>
          <a:spLocks noChangeAspect="1"/>
        </xdr:cNvSpPr>
      </xdr:nvSpPr>
      <xdr:spPr>
        <a:xfrm>
          <a:off x="1819275" y="56337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140</xdr:row>
      <xdr:rowOff>0</xdr:rowOff>
    </xdr:from>
    <xdr:to>
      <xdr:col>3</xdr:col>
      <xdr:colOff>638175</xdr:colOff>
      <xdr:row>141</xdr:row>
      <xdr:rowOff>63500</xdr:rowOff>
    </xdr:to>
    <xdr:sp>
      <xdr:nvSpPr>
        <xdr:cNvPr id="37216" name="图片 1"/>
        <xdr:cNvSpPr>
          <a:spLocks noChangeAspect="1"/>
        </xdr:cNvSpPr>
      </xdr:nvSpPr>
      <xdr:spPr>
        <a:xfrm>
          <a:off x="4847590" y="56337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140</xdr:row>
      <xdr:rowOff>0</xdr:rowOff>
    </xdr:from>
    <xdr:to>
      <xdr:col>2</xdr:col>
      <xdr:colOff>609600</xdr:colOff>
      <xdr:row>141</xdr:row>
      <xdr:rowOff>63500</xdr:rowOff>
    </xdr:to>
    <xdr:sp>
      <xdr:nvSpPr>
        <xdr:cNvPr id="37217" name="图片 1"/>
        <xdr:cNvSpPr>
          <a:spLocks noChangeAspect="1"/>
        </xdr:cNvSpPr>
      </xdr:nvSpPr>
      <xdr:spPr>
        <a:xfrm>
          <a:off x="1618615" y="56337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63500</xdr:rowOff>
    </xdr:to>
    <xdr:sp>
      <xdr:nvSpPr>
        <xdr:cNvPr id="37218" name="图片 1"/>
        <xdr:cNvSpPr>
          <a:spLocks noChangeAspect="1"/>
        </xdr:cNvSpPr>
      </xdr:nvSpPr>
      <xdr:spPr>
        <a:xfrm>
          <a:off x="1617980" y="56337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140</xdr:row>
      <xdr:rowOff>0</xdr:rowOff>
    </xdr:from>
    <xdr:to>
      <xdr:col>2</xdr:col>
      <xdr:colOff>591185</xdr:colOff>
      <xdr:row>141</xdr:row>
      <xdr:rowOff>63500</xdr:rowOff>
    </xdr:to>
    <xdr:sp>
      <xdr:nvSpPr>
        <xdr:cNvPr id="37219" name="图片 1"/>
        <xdr:cNvSpPr>
          <a:spLocks noChangeAspect="1"/>
        </xdr:cNvSpPr>
      </xdr:nvSpPr>
      <xdr:spPr>
        <a:xfrm>
          <a:off x="1617980" y="56337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140</xdr:row>
      <xdr:rowOff>0</xdr:rowOff>
    </xdr:from>
    <xdr:to>
      <xdr:col>2</xdr:col>
      <xdr:colOff>591185</xdr:colOff>
      <xdr:row>141</xdr:row>
      <xdr:rowOff>65405</xdr:rowOff>
    </xdr:to>
    <xdr:sp>
      <xdr:nvSpPr>
        <xdr:cNvPr id="37220" name="图片 2"/>
        <xdr:cNvSpPr>
          <a:spLocks noChangeAspect="1"/>
        </xdr:cNvSpPr>
      </xdr:nvSpPr>
      <xdr:spPr>
        <a:xfrm>
          <a:off x="1590040" y="563372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601345</xdr:colOff>
      <xdr:row>141</xdr:row>
      <xdr:rowOff>65405</xdr:rowOff>
    </xdr:to>
    <xdr:sp>
      <xdr:nvSpPr>
        <xdr:cNvPr id="37221" name="图片 2"/>
        <xdr:cNvSpPr>
          <a:spLocks noChangeAspect="1"/>
        </xdr:cNvSpPr>
      </xdr:nvSpPr>
      <xdr:spPr>
        <a:xfrm>
          <a:off x="4819650" y="563372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87630</xdr:rowOff>
    </xdr:to>
    <xdr:sp>
      <xdr:nvSpPr>
        <xdr:cNvPr id="37222" name="图片 2"/>
        <xdr:cNvSpPr>
          <a:spLocks noChangeAspect="1"/>
        </xdr:cNvSpPr>
      </xdr:nvSpPr>
      <xdr:spPr>
        <a:xfrm>
          <a:off x="1588770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68580</xdr:rowOff>
    </xdr:to>
    <xdr:sp>
      <xdr:nvSpPr>
        <xdr:cNvPr id="37223" name="图片 2"/>
        <xdr:cNvSpPr>
          <a:spLocks noChangeAspect="1"/>
        </xdr:cNvSpPr>
      </xdr:nvSpPr>
      <xdr:spPr>
        <a:xfrm>
          <a:off x="1588770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24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225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226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87630</xdr:rowOff>
    </xdr:to>
    <xdr:sp>
      <xdr:nvSpPr>
        <xdr:cNvPr id="37227" name="图片 2"/>
        <xdr:cNvSpPr>
          <a:spLocks noChangeAspect="1"/>
        </xdr:cNvSpPr>
      </xdr:nvSpPr>
      <xdr:spPr>
        <a:xfrm>
          <a:off x="1588770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68580</xdr:rowOff>
    </xdr:to>
    <xdr:sp>
      <xdr:nvSpPr>
        <xdr:cNvPr id="37228" name="图片 2"/>
        <xdr:cNvSpPr>
          <a:spLocks noChangeAspect="1"/>
        </xdr:cNvSpPr>
      </xdr:nvSpPr>
      <xdr:spPr>
        <a:xfrm>
          <a:off x="1588770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29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230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231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69215</xdr:rowOff>
    </xdr:to>
    <xdr:sp>
      <xdr:nvSpPr>
        <xdr:cNvPr id="37232" name="图片 2"/>
        <xdr:cNvSpPr>
          <a:spLocks noChangeAspect="1"/>
        </xdr:cNvSpPr>
      </xdr:nvSpPr>
      <xdr:spPr>
        <a:xfrm>
          <a:off x="1588770" y="56337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87630</xdr:rowOff>
    </xdr:to>
    <xdr:sp>
      <xdr:nvSpPr>
        <xdr:cNvPr id="37233" name="图片 2"/>
        <xdr:cNvSpPr>
          <a:spLocks noChangeAspect="1"/>
        </xdr:cNvSpPr>
      </xdr:nvSpPr>
      <xdr:spPr>
        <a:xfrm>
          <a:off x="1588770" y="56337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68580</xdr:rowOff>
    </xdr:to>
    <xdr:sp>
      <xdr:nvSpPr>
        <xdr:cNvPr id="37234" name="图片 2"/>
        <xdr:cNvSpPr>
          <a:spLocks noChangeAspect="1"/>
        </xdr:cNvSpPr>
      </xdr:nvSpPr>
      <xdr:spPr>
        <a:xfrm>
          <a:off x="1588770" y="56337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35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236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140</xdr:row>
      <xdr:rowOff>0</xdr:rowOff>
    </xdr:from>
    <xdr:to>
      <xdr:col>3</xdr:col>
      <xdr:colOff>596265</xdr:colOff>
      <xdr:row>141</xdr:row>
      <xdr:rowOff>78740</xdr:rowOff>
    </xdr:to>
    <xdr:sp>
      <xdr:nvSpPr>
        <xdr:cNvPr id="37237" name="图片 2"/>
        <xdr:cNvSpPr>
          <a:spLocks noChangeAspect="1"/>
        </xdr:cNvSpPr>
      </xdr:nvSpPr>
      <xdr:spPr>
        <a:xfrm>
          <a:off x="4819650" y="56337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38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39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0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1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2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3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4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5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6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7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8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140</xdr:row>
      <xdr:rowOff>0</xdr:rowOff>
    </xdr:from>
    <xdr:to>
      <xdr:col>2</xdr:col>
      <xdr:colOff>595630</xdr:colOff>
      <xdr:row>141</xdr:row>
      <xdr:rowOff>139700</xdr:rowOff>
    </xdr:to>
    <xdr:sp>
      <xdr:nvSpPr>
        <xdr:cNvPr id="37249" name="图片 2"/>
        <xdr:cNvSpPr>
          <a:spLocks noChangeAspect="1"/>
        </xdr:cNvSpPr>
      </xdr:nvSpPr>
      <xdr:spPr>
        <a:xfrm>
          <a:off x="1588770" y="56337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1159510</xdr:colOff>
      <xdr:row>141</xdr:row>
      <xdr:rowOff>111760</xdr:rowOff>
    </xdr:to>
    <xdr:sp>
      <xdr:nvSpPr>
        <xdr:cNvPr id="37250" name="图片 2"/>
        <xdr:cNvSpPr>
          <a:spLocks noChangeAspect="1"/>
        </xdr:cNvSpPr>
      </xdr:nvSpPr>
      <xdr:spPr>
        <a:xfrm>
          <a:off x="1295400" y="56337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1159510</xdr:colOff>
      <xdr:row>141</xdr:row>
      <xdr:rowOff>111760</xdr:rowOff>
    </xdr:to>
    <xdr:sp>
      <xdr:nvSpPr>
        <xdr:cNvPr id="37251" name="图片 2"/>
        <xdr:cNvSpPr>
          <a:spLocks noChangeAspect="1"/>
        </xdr:cNvSpPr>
      </xdr:nvSpPr>
      <xdr:spPr>
        <a:xfrm>
          <a:off x="1295400" y="56337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52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53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54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55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56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57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58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59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60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61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62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63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64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65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66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67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68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69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70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71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72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73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74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75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76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77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78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79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80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81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82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83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84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85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86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87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88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89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90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91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92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93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94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95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96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297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98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299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300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301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302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303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197485</xdr:rowOff>
    </xdr:to>
    <xdr:sp>
      <xdr:nvSpPr>
        <xdr:cNvPr id="37304" name="图片 1"/>
        <xdr:cNvSpPr>
          <a:spLocks noChangeAspect="1"/>
        </xdr:cNvSpPr>
      </xdr:nvSpPr>
      <xdr:spPr>
        <a:xfrm>
          <a:off x="409575" y="56337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304165</xdr:colOff>
      <xdr:row>141</xdr:row>
      <xdr:rowOff>196850</xdr:rowOff>
    </xdr:to>
    <xdr:sp>
      <xdr:nvSpPr>
        <xdr:cNvPr id="37305" name="图片 1"/>
        <xdr:cNvSpPr>
          <a:spLocks noChangeAspect="1"/>
        </xdr:cNvSpPr>
      </xdr:nvSpPr>
      <xdr:spPr>
        <a:xfrm>
          <a:off x="409575" y="56337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273685</xdr:colOff>
      <xdr:row>141</xdr:row>
      <xdr:rowOff>111760</xdr:rowOff>
    </xdr:to>
    <xdr:sp>
      <xdr:nvSpPr>
        <xdr:cNvPr id="37306" name="图片 2"/>
        <xdr:cNvSpPr>
          <a:spLocks noChangeAspect="1"/>
        </xdr:cNvSpPr>
      </xdr:nvSpPr>
      <xdr:spPr>
        <a:xfrm>
          <a:off x="409575" y="56337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273685</xdr:colOff>
      <xdr:row>141</xdr:row>
      <xdr:rowOff>111760</xdr:rowOff>
    </xdr:to>
    <xdr:sp>
      <xdr:nvSpPr>
        <xdr:cNvPr id="37307" name="图片 2"/>
        <xdr:cNvSpPr>
          <a:spLocks noChangeAspect="1"/>
        </xdr:cNvSpPr>
      </xdr:nvSpPr>
      <xdr:spPr>
        <a:xfrm>
          <a:off x="409575" y="56337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8376;&#24215;&#26368;&#32456;&#25191;&#34892;&#20215;&#26684;&#34920;_20230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19977;&#20843;&#38376;&#24215;&#26368;&#32456;&#25191;&#34892;&#20215;&#26684;&#34920;_202302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27599;&#26376;&#21333;&#21697;&#27963;&#21160;\&#38376;&#24215;&#26368;&#32456;&#25191;&#34892;&#20215;&#26684;&#34920;_202302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4&#26376;&#38376;&#24215;&#26368;&#32456;&#25191;&#34892;&#20215;&#26684;&#34920;_202303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8376;&#24215;&#26368;&#32456;&#25191;&#34892;&#20215;&#26684;&#34920;_2023032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27599;&#26376;&#21333;&#21697;&#27963;&#21160;\3&#26376;&#38376;&#24215;&#26368;&#32456;&#25191;&#34892;&#20215;&#26684;&#34920;_202302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</row>
        <row r="2">
          <cell r="B2">
            <v>243753</v>
          </cell>
          <cell r="C2" t="str">
            <v>牙齿研磨膏</v>
          </cell>
          <cell r="D2" t="str">
            <v>120g</v>
          </cell>
          <cell r="E2" t="str">
            <v>盒</v>
          </cell>
          <cell r="F2" t="str">
            <v>丹东欣时代生物医药科技有限公司</v>
          </cell>
        </row>
        <row r="3">
          <cell r="B3">
            <v>243752</v>
          </cell>
          <cell r="C3" t="str">
            <v>脱敏糊剂</v>
          </cell>
          <cell r="D3" t="str">
            <v>120g</v>
          </cell>
          <cell r="E3" t="str">
            <v>盒</v>
          </cell>
          <cell r="F3" t="str">
            <v>丹东欣时代生物医药科技有限公司</v>
          </cell>
        </row>
        <row r="4">
          <cell r="B4">
            <v>241182</v>
          </cell>
          <cell r="C4" t="str">
            <v>硝苯地平控释片</v>
          </cell>
          <cell r="D4" t="str">
            <v>30mgx28片</v>
          </cell>
          <cell r="E4" t="str">
            <v>盒</v>
          </cell>
          <cell r="F4" t="str">
            <v>Bayer AG</v>
          </cell>
        </row>
        <row r="5">
          <cell r="B5">
            <v>240221</v>
          </cell>
          <cell r="C5" t="str">
            <v>卓悦蛋白粉</v>
          </cell>
          <cell r="D5" t="str">
            <v>400g（10gx40袋）</v>
          </cell>
          <cell r="E5" t="str">
            <v>罐</v>
          </cell>
          <cell r="F5" t="str">
            <v>惠州市鑫福来实业发展有限公司</v>
          </cell>
        </row>
        <row r="6">
          <cell r="B6">
            <v>236412</v>
          </cell>
          <cell r="C6" t="str">
            <v>牙科用毛刷</v>
          </cell>
          <cell r="D6" t="str">
            <v>16cmx2支（儿童型）</v>
          </cell>
          <cell r="E6" t="str">
            <v>盒</v>
          </cell>
          <cell r="F6" t="str">
            <v>湖北科力迪防护用品有限公司</v>
          </cell>
        </row>
        <row r="7">
          <cell r="B7">
            <v>235956</v>
          </cell>
          <cell r="C7" t="str">
            <v>奥利司他胶囊</v>
          </cell>
          <cell r="D7" t="str">
            <v>120mgx24粒</v>
          </cell>
          <cell r="E7" t="str">
            <v>盒</v>
          </cell>
          <cell r="F7" t="str">
            <v>山东新时代药业有限公司</v>
          </cell>
        </row>
        <row r="8">
          <cell r="B8">
            <v>232108</v>
          </cell>
          <cell r="C8" t="str">
            <v>医用液体敷料贴（原透明质酸钠皮肤保湿贴）</v>
          </cell>
          <cell r="D8" t="str">
            <v>25gx5片（脸部护理型）</v>
          </cell>
          <cell r="E8" t="str">
            <v>盒</v>
          </cell>
          <cell r="F8" t="str">
            <v>山东义才和锐生物技术有限公司</v>
          </cell>
        </row>
        <row r="9">
          <cell r="B9">
            <v>229261</v>
          </cell>
          <cell r="C9" t="str">
            <v>牙科用毛刷</v>
          </cell>
          <cell r="D9" t="str">
            <v>19cmx2支 软毛型</v>
          </cell>
          <cell r="E9" t="str">
            <v>盒</v>
          </cell>
          <cell r="F9" t="str">
            <v>湖北科力迪防护用品有限公司</v>
          </cell>
        </row>
        <row r="10">
          <cell r="B10">
            <v>227220</v>
          </cell>
          <cell r="C10" t="str">
            <v>牙齿防龋膏</v>
          </cell>
          <cell r="D10" t="str">
            <v>90g</v>
          </cell>
          <cell r="E10" t="str">
            <v>盒</v>
          </cell>
          <cell r="F10" t="str">
            <v>丹东欣时代生物医药科技有限公司</v>
          </cell>
        </row>
        <row r="11">
          <cell r="B11">
            <v>225989</v>
          </cell>
          <cell r="C11" t="str">
            <v>他达拉非片</v>
          </cell>
          <cell r="D11" t="str">
            <v>5mgx28片</v>
          </cell>
          <cell r="E11" t="str">
            <v>盒</v>
          </cell>
          <cell r="F11" t="str">
            <v>广东东阳光药业有限公司</v>
          </cell>
        </row>
        <row r="12">
          <cell r="B12">
            <v>222506</v>
          </cell>
          <cell r="C12" t="str">
            <v>奥利司他胶囊</v>
          </cell>
          <cell r="D12" t="str">
            <v>60mgx6粒x5板</v>
          </cell>
          <cell r="E12" t="str">
            <v>盒</v>
          </cell>
          <cell r="F12" t="str">
            <v>植恩生物技术股份有限公司</v>
          </cell>
        </row>
        <row r="13">
          <cell r="B13">
            <v>220466</v>
          </cell>
          <cell r="C13" t="str">
            <v>维生素AD滴剂(胶囊型)</v>
          </cell>
          <cell r="D13" t="str">
            <v>10粒x5板(一岁以上/VA2000:VD700）</v>
          </cell>
          <cell r="E13" t="str">
            <v>盒</v>
          </cell>
          <cell r="F13" t="str">
            <v>青岛双鲸药业股份有限公司</v>
          </cell>
        </row>
        <row r="14">
          <cell r="B14">
            <v>220178</v>
          </cell>
          <cell r="C14" t="str">
            <v>非布司他片</v>
          </cell>
          <cell r="D14" t="str">
            <v>40mgx8片x3板</v>
          </cell>
          <cell r="E14" t="str">
            <v>盒</v>
          </cell>
          <cell r="F14" t="str">
            <v>江苏万邦生化制药股份有限公司</v>
          </cell>
        </row>
        <row r="15">
          <cell r="B15">
            <v>217848</v>
          </cell>
          <cell r="C15" t="str">
            <v>葡萄糖酸钙锌口服溶液</v>
          </cell>
          <cell r="D15" t="str">
            <v>10mlx24袋</v>
          </cell>
          <cell r="E15" t="str">
            <v>盒</v>
          </cell>
          <cell r="F15" t="str">
            <v>澳诺(中国)制药有限公司</v>
          </cell>
        </row>
        <row r="16">
          <cell r="B16">
            <v>214826</v>
          </cell>
          <cell r="C16" t="str">
            <v>三七粉</v>
          </cell>
          <cell r="D16" t="str">
            <v>78g（细粉）</v>
          </cell>
          <cell r="E16" t="str">
            <v>盒</v>
          </cell>
          <cell r="F16" t="str">
            <v>四川永天昌中药饮片有限公司</v>
          </cell>
        </row>
        <row r="17">
          <cell r="B17">
            <v>211501</v>
          </cell>
          <cell r="C17" t="str">
            <v>利伐沙班片</v>
          </cell>
          <cell r="D17" t="str">
            <v>10mgx12片x2板</v>
          </cell>
          <cell r="E17" t="str">
            <v>盒</v>
          </cell>
          <cell r="F17" t="str">
            <v>正大天晴药业集团股份有限公司</v>
          </cell>
        </row>
        <row r="18">
          <cell r="B18">
            <v>210421</v>
          </cell>
          <cell r="C18" t="str">
            <v>磷酸西格列汀片</v>
          </cell>
          <cell r="D18" t="str">
            <v>100mgx7片x4板</v>
          </cell>
          <cell r="E18" t="str">
            <v>盒</v>
          </cell>
          <cell r="F18" t="str">
            <v>杭州默沙东制药有限公司</v>
          </cell>
        </row>
        <row r="19">
          <cell r="B19">
            <v>208936</v>
          </cell>
          <cell r="C19" t="str">
            <v>多维元素片（21）</v>
          </cell>
          <cell r="D19" t="str">
            <v>90片</v>
          </cell>
          <cell r="E19" t="str">
            <v>盒</v>
          </cell>
          <cell r="F19" t="str">
            <v>江西南昌桑海制药有限责任公司（原:江西南昌桑海制药厂）</v>
          </cell>
        </row>
        <row r="20">
          <cell r="B20">
            <v>208345</v>
          </cell>
          <cell r="C20" t="str">
            <v>健心胶囊</v>
          </cell>
          <cell r="D20" t="str">
            <v>0.25gx12粒x10板</v>
          </cell>
          <cell r="E20" t="str">
            <v>盒</v>
          </cell>
          <cell r="F20" t="str">
            <v>江西药都仁和制药有限公司</v>
          </cell>
        </row>
        <row r="21">
          <cell r="B21">
            <v>207866</v>
          </cell>
          <cell r="C21" t="str">
            <v>川贝母粉</v>
          </cell>
          <cell r="D21" t="str">
            <v>40g(2gx20袋)细粉</v>
          </cell>
          <cell r="E21" t="str">
            <v>盒</v>
          </cell>
          <cell r="F21" t="str">
            <v>北京同仁堂（四川）健康药业有限公司</v>
          </cell>
        </row>
        <row r="22">
          <cell r="B22">
            <v>205173</v>
          </cell>
          <cell r="C22" t="str">
            <v>熊胆粉</v>
          </cell>
          <cell r="D22" t="str">
            <v>0.1gx3瓶</v>
          </cell>
          <cell r="E22" t="str">
            <v>盒</v>
          </cell>
          <cell r="F22" t="str">
            <v>都江堰市中善制药厂</v>
          </cell>
        </row>
        <row r="23">
          <cell r="B23">
            <v>204294</v>
          </cell>
          <cell r="C23" t="str">
            <v>缬沙坦氨氯地平片（I）</v>
          </cell>
          <cell r="D23" t="str">
            <v>缬沙坦80mg：氨氯地平5mgx28片</v>
          </cell>
          <cell r="E23" t="str">
            <v>盒</v>
          </cell>
          <cell r="F23" t="str">
            <v>北京诺华制药有限公司</v>
          </cell>
        </row>
        <row r="24">
          <cell r="B24">
            <v>203603</v>
          </cell>
          <cell r="C24" t="str">
            <v>祛湿颗粒</v>
          </cell>
          <cell r="D24" t="str">
            <v>15gx9袋</v>
          </cell>
          <cell r="E24" t="str">
            <v>盒</v>
          </cell>
          <cell r="F24" t="str">
            <v>云南植物药业有限公司</v>
          </cell>
        </row>
        <row r="25">
          <cell r="B25">
            <v>203192</v>
          </cell>
          <cell r="C25" t="str">
            <v>养生堂蛋白粉</v>
          </cell>
          <cell r="D25" t="str">
            <v>400g(10gx40袋)</v>
          </cell>
          <cell r="E25" t="str">
            <v>罐</v>
          </cell>
          <cell r="F25" t="str">
            <v>养生堂药业有限公司</v>
          </cell>
        </row>
        <row r="26">
          <cell r="B26">
            <v>203191</v>
          </cell>
          <cell r="C26" t="str">
            <v>盐酸氨基葡萄糖胶囊</v>
          </cell>
          <cell r="D26" t="str">
            <v>0.75gx90粒</v>
          </cell>
          <cell r="E26" t="str">
            <v>盒</v>
          </cell>
          <cell r="F26" t="str">
            <v>澳美制药厂</v>
          </cell>
        </row>
        <row r="27">
          <cell r="B27">
            <v>201535</v>
          </cell>
          <cell r="C27" t="str">
            <v>缬沙坦胶囊</v>
          </cell>
          <cell r="D27" t="str">
            <v>80mgx28粒</v>
          </cell>
          <cell r="E27" t="str">
            <v>盒</v>
          </cell>
          <cell r="F27" t="str">
            <v>北京诺华制药有限公司</v>
          </cell>
        </row>
        <row r="28">
          <cell r="B28">
            <v>195217</v>
          </cell>
          <cell r="C28" t="str">
            <v>健脾八珍糕</v>
          </cell>
          <cell r="D28" t="str">
            <v>8.3gx24块</v>
          </cell>
          <cell r="E28" t="str">
            <v>盒</v>
          </cell>
          <cell r="F28" t="str">
            <v>江苏新海康制药有限公司(原高邮市兆康制药)</v>
          </cell>
        </row>
        <row r="29">
          <cell r="B29">
            <v>194096</v>
          </cell>
          <cell r="C29" t="str">
            <v>桑椹膏</v>
          </cell>
          <cell r="D29" t="str">
            <v>200gx2瓶</v>
          </cell>
          <cell r="E29" t="str">
            <v>盒</v>
          </cell>
          <cell r="F29" t="str">
            <v>江西杏林白马药业股份有限公司（原：江西杏林白马药业有限公司）</v>
          </cell>
        </row>
        <row r="30">
          <cell r="B30">
            <v>191517</v>
          </cell>
          <cell r="C30" t="str">
            <v>熊胆粉</v>
          </cell>
          <cell r="D30" t="str">
            <v>0.1gx10瓶</v>
          </cell>
          <cell r="E30" t="str">
            <v>盒</v>
          </cell>
          <cell r="F30" t="str">
            <v>都江堰市中善制药厂</v>
          </cell>
        </row>
        <row r="31">
          <cell r="B31">
            <v>189678</v>
          </cell>
          <cell r="C31" t="str">
            <v>叶酸片</v>
          </cell>
          <cell r="D31" t="str">
            <v>0.4mgx31片x2板</v>
          </cell>
          <cell r="E31" t="str">
            <v>盒</v>
          </cell>
          <cell r="F31" t="str">
            <v>北京斯利安药业有限公司(原:北京北大药业有限公司)</v>
          </cell>
        </row>
        <row r="32">
          <cell r="B32">
            <v>186545</v>
          </cell>
          <cell r="C32" t="str">
            <v>百乐眠胶囊</v>
          </cell>
          <cell r="D32" t="str">
            <v>0.27gx56粒</v>
          </cell>
          <cell r="E32" t="str">
            <v>瓶</v>
          </cell>
          <cell r="F32" t="str">
            <v>江苏扬子江药业集团有限公司</v>
          </cell>
        </row>
        <row r="33">
          <cell r="B33">
            <v>184369</v>
          </cell>
          <cell r="C33" t="str">
            <v>类人胶原蛋白敷料(可复美)</v>
          </cell>
          <cell r="D33" t="str">
            <v>HCD02421椭圆形5片</v>
          </cell>
          <cell r="E33" t="str">
            <v>盒</v>
          </cell>
          <cell r="F33" t="str">
            <v>陕西巨子生物技术有限公司</v>
          </cell>
        </row>
        <row r="34">
          <cell r="B34">
            <v>183439</v>
          </cell>
          <cell r="C34" t="str">
            <v>维生素D滴剂</v>
          </cell>
          <cell r="D34" t="str">
            <v>400单位x60粒</v>
          </cell>
          <cell r="E34" t="str">
            <v>盒</v>
          </cell>
          <cell r="F34" t="str">
            <v>青岛双鲸药业股份有限公司</v>
          </cell>
        </row>
        <row r="35">
          <cell r="B35">
            <v>182964</v>
          </cell>
          <cell r="C35" t="str">
            <v>蛋白粉</v>
          </cell>
          <cell r="D35" t="str">
            <v>600g(450g/罐+150g/罐)</v>
          </cell>
          <cell r="E35" t="str">
            <v>盒</v>
          </cell>
          <cell r="F35" t="str">
            <v>汤臣倍健股份有限公司</v>
          </cell>
        </row>
        <row r="36">
          <cell r="B36">
            <v>181356</v>
          </cell>
          <cell r="C36" t="str">
            <v>五维赖氨酸片</v>
          </cell>
          <cell r="D36" t="str">
            <v>36片</v>
          </cell>
          <cell r="E36" t="str">
            <v>盒</v>
          </cell>
          <cell r="F36" t="str">
            <v>延边大学草仙药业有限公司</v>
          </cell>
        </row>
        <row r="37">
          <cell r="B37">
            <v>179327</v>
          </cell>
          <cell r="C37" t="str">
            <v>麦金利牌益生菌粉</v>
          </cell>
          <cell r="D37" t="str">
            <v>30g(1.5gx20袋)</v>
          </cell>
          <cell r="E37" t="str">
            <v>盒</v>
          </cell>
          <cell r="F37" t="str">
            <v>深圳市麦金利实业有限公司</v>
          </cell>
        </row>
        <row r="38">
          <cell r="B38">
            <v>177716</v>
          </cell>
          <cell r="C38" t="str">
            <v>制川贝母粉</v>
          </cell>
          <cell r="D38" t="str">
            <v>1gx6袋</v>
          </cell>
          <cell r="E38" t="str">
            <v>盒</v>
          </cell>
          <cell r="F38" t="str">
            <v>绵阳好医生中药饮片有限公司</v>
          </cell>
        </row>
        <row r="39">
          <cell r="B39">
            <v>171499</v>
          </cell>
          <cell r="C39" t="str">
            <v>肠炎宁片</v>
          </cell>
          <cell r="D39" t="str">
            <v>0.42gx12片x5板（薄膜衣）</v>
          </cell>
          <cell r="E39" t="str">
            <v>盒</v>
          </cell>
          <cell r="F39" t="str">
            <v>江西康恩贝中药有限公司</v>
          </cell>
        </row>
        <row r="40">
          <cell r="B40">
            <v>169668</v>
          </cell>
          <cell r="C40" t="str">
            <v>维生素AD滴剂</v>
          </cell>
          <cell r="D40" t="str">
            <v>1800单位：600单位×10粒×6板</v>
          </cell>
          <cell r="E40" t="str">
            <v>盒</v>
          </cell>
          <cell r="F40" t="str">
            <v>上海东海制药股份有限公司（原上海东海制药股份有限公司东海制药厂）</v>
          </cell>
        </row>
        <row r="41">
          <cell r="B41">
            <v>169237</v>
          </cell>
          <cell r="C41" t="str">
            <v>山药破壁饮片</v>
          </cell>
          <cell r="D41" t="str">
            <v>2gx20袋</v>
          </cell>
          <cell r="E41" t="str">
            <v>罐</v>
          </cell>
          <cell r="F41" t="str">
            <v>中山市中智中药饮片有限公司</v>
          </cell>
        </row>
        <row r="42">
          <cell r="B42">
            <v>168283</v>
          </cell>
          <cell r="C42" t="str">
            <v>安神补脑液</v>
          </cell>
          <cell r="D42" t="str">
            <v>10mlx20支</v>
          </cell>
          <cell r="E42" t="str">
            <v>盒</v>
          </cell>
          <cell r="F42" t="str">
            <v>鲁南厚普制药有限公司</v>
          </cell>
        </row>
        <row r="43">
          <cell r="B43">
            <v>166819</v>
          </cell>
          <cell r="C43" t="str">
            <v>还少丹</v>
          </cell>
          <cell r="D43" t="str">
            <v>9gx18丸（大蜜丸）</v>
          </cell>
          <cell r="E43" t="str">
            <v>盒</v>
          </cell>
          <cell r="F43" t="str">
            <v>太极集团重庆桐君阁药厂有限公司</v>
          </cell>
        </row>
        <row r="44">
          <cell r="B44">
            <v>166722</v>
          </cell>
          <cell r="C44" t="str">
            <v>阿托伐他汀钙片</v>
          </cell>
          <cell r="D44" t="str">
            <v>20mgx7片</v>
          </cell>
          <cell r="E44" t="str">
            <v>盒</v>
          </cell>
          <cell r="F44" t="str">
            <v>乐普制药科技有限公司</v>
          </cell>
        </row>
        <row r="45">
          <cell r="B45">
            <v>166413</v>
          </cell>
          <cell r="C45" t="str">
            <v>保妇康凝胶</v>
          </cell>
          <cell r="D45" t="str">
            <v>4gx4支</v>
          </cell>
          <cell r="E45" t="str">
            <v>盒</v>
          </cell>
          <cell r="F45" t="str">
            <v>江西杏林白马药业股份有限公司（原：江西杏林白马药业有限公司）</v>
          </cell>
        </row>
        <row r="46">
          <cell r="B46">
            <v>165176</v>
          </cell>
          <cell r="C46" t="str">
            <v>奥利司他胶囊</v>
          </cell>
          <cell r="D46" t="str">
            <v>60mgx24粒</v>
          </cell>
          <cell r="E46" t="str">
            <v>盒</v>
          </cell>
          <cell r="F46" t="str">
            <v>山东新时代药业有限公司</v>
          </cell>
        </row>
        <row r="47">
          <cell r="B47">
            <v>164949</v>
          </cell>
          <cell r="C47" t="str">
            <v>还少丹</v>
          </cell>
          <cell r="D47" t="str">
            <v>9gx20袋（20丸重1克）</v>
          </cell>
          <cell r="E47" t="str">
            <v>盒</v>
          </cell>
          <cell r="F47" t="str">
            <v>太极集团重庆桐君阁药厂有限公司</v>
          </cell>
        </row>
        <row r="48">
          <cell r="B48">
            <v>162305</v>
          </cell>
          <cell r="C48" t="str">
            <v>氨糖软骨素钙片</v>
          </cell>
          <cell r="D48" t="str">
            <v>180片</v>
          </cell>
          <cell r="E48" t="str">
            <v>盒</v>
          </cell>
          <cell r="F48" t="str">
            <v>汤臣倍健股份有限公司</v>
          </cell>
        </row>
        <row r="49">
          <cell r="B49">
            <v>161198</v>
          </cell>
          <cell r="C49" t="str">
            <v>乳酸菌素片</v>
          </cell>
          <cell r="D49" t="str">
            <v>0.4gx64片</v>
          </cell>
          <cell r="E49" t="str">
            <v>盒</v>
          </cell>
          <cell r="F49" t="str">
            <v>江中药业股份有限公司</v>
          </cell>
        </row>
        <row r="50">
          <cell r="B50">
            <v>159753</v>
          </cell>
          <cell r="C50" t="str">
            <v>噻托溴铵粉雾剂</v>
          </cell>
          <cell r="D50" t="str">
            <v>18μg(以噻托铵计)x30粒</v>
          </cell>
          <cell r="E50" t="str">
            <v>盒</v>
          </cell>
          <cell r="F50" t="str">
            <v>正大天晴药业集团股份有限公司</v>
          </cell>
        </row>
        <row r="51">
          <cell r="B51">
            <v>159751</v>
          </cell>
          <cell r="C51" t="str">
            <v>甘草酸二铵肠溶胶囊</v>
          </cell>
          <cell r="D51" t="str">
            <v>50mgx63粒</v>
          </cell>
          <cell r="E51" t="str">
            <v>盒</v>
          </cell>
          <cell r="F51" t="str">
            <v>正大天晴药业集团股份有限公司</v>
          </cell>
        </row>
        <row r="52">
          <cell r="B52">
            <v>158376</v>
          </cell>
          <cell r="C52" t="str">
            <v>恩替卡韦分散片</v>
          </cell>
          <cell r="D52" t="str">
            <v>0.5mgx14片x2板</v>
          </cell>
          <cell r="E52" t="str">
            <v>盒</v>
          </cell>
          <cell r="F52" t="str">
            <v>正大天晴药业集团股份有限公司</v>
          </cell>
        </row>
        <row r="53">
          <cell r="B53">
            <v>155108</v>
          </cell>
          <cell r="C53" t="str">
            <v>复方鱼腥草合剂</v>
          </cell>
          <cell r="D53" t="str">
            <v>10mlx18瓶</v>
          </cell>
          <cell r="E53" t="str">
            <v>盒</v>
          </cell>
          <cell r="F53" t="str">
            <v>浙江康恩贝中药有限公司</v>
          </cell>
        </row>
        <row r="54">
          <cell r="B54">
            <v>154554</v>
          </cell>
          <cell r="C54" t="str">
            <v>益气养血口服液</v>
          </cell>
          <cell r="D54" t="str">
            <v>10mLx12支</v>
          </cell>
          <cell r="E54" t="str">
            <v>盒</v>
          </cell>
          <cell r="F54" t="str">
            <v>通化汇金堂药业股份有限公司(通化华辰药业股份有限公司)</v>
          </cell>
        </row>
        <row r="55">
          <cell r="B55">
            <v>148955</v>
          </cell>
          <cell r="C55" t="str">
            <v>定坤丹</v>
          </cell>
          <cell r="D55" t="str">
            <v>7gx4瓶（水蜜丸）</v>
          </cell>
          <cell r="E55" t="str">
            <v>盒</v>
          </cell>
          <cell r="F55" t="str">
            <v>山西广誉远国药有限公司</v>
          </cell>
        </row>
        <row r="56">
          <cell r="B56">
            <v>147262</v>
          </cell>
          <cell r="C56" t="str">
            <v>益安宁丸</v>
          </cell>
          <cell r="D56" t="str">
            <v>112丸x3瓶</v>
          </cell>
          <cell r="E56" t="str">
            <v>盒</v>
          </cell>
          <cell r="F56" t="str">
            <v>同溢堂药业有限公司</v>
          </cell>
        </row>
        <row r="57">
          <cell r="B57">
            <v>145563</v>
          </cell>
          <cell r="C57" t="str">
            <v>噻托溴铵粉雾剂(带吸入器)</v>
          </cell>
          <cell r="D57" t="str">
            <v>18μgx10粒x3板</v>
          </cell>
          <cell r="E57" t="str">
            <v>盒</v>
          </cell>
          <cell r="F57" t="str">
            <v>正大天晴药业集团股份有限公司</v>
          </cell>
        </row>
        <row r="58">
          <cell r="B58">
            <v>140507</v>
          </cell>
          <cell r="C58" t="str">
            <v>蛋白粉(汤臣倍健)</v>
          </cell>
          <cell r="D58" t="str">
            <v>450g</v>
          </cell>
          <cell r="E58" t="str">
            <v>罐</v>
          </cell>
          <cell r="F58" t="str">
            <v>汤臣倍健股份有限公司</v>
          </cell>
        </row>
        <row r="59">
          <cell r="B59">
            <v>139577</v>
          </cell>
          <cell r="C59" t="str">
            <v>黄芪精</v>
          </cell>
          <cell r="D59" t="str">
            <v>10mlx12支</v>
          </cell>
          <cell r="E59" t="str">
            <v>盒</v>
          </cell>
          <cell r="F59" t="str">
            <v>扬子江药业集团江苏龙凤堂中药有限公司</v>
          </cell>
        </row>
        <row r="60">
          <cell r="B60">
            <v>138584</v>
          </cell>
          <cell r="C60" t="str">
            <v>天然维生素C咀嚼片</v>
          </cell>
          <cell r="D60" t="str">
            <v>110.5克（850mgx130片）</v>
          </cell>
          <cell r="E60" t="str">
            <v>瓶</v>
          </cell>
          <cell r="F60" t="str">
            <v>养生堂药业有限公司</v>
          </cell>
        </row>
        <row r="61">
          <cell r="B61">
            <v>138325</v>
          </cell>
          <cell r="C61" t="str">
            <v>天然维生素E软胶囊（养生堂）</v>
          </cell>
          <cell r="D61" t="str">
            <v>50g（250mgx200粒）</v>
          </cell>
          <cell r="E61" t="str">
            <v>瓶</v>
          </cell>
          <cell r="F61" t="str">
            <v>养生堂药业有限公司</v>
          </cell>
        </row>
        <row r="62">
          <cell r="B62">
            <v>137250</v>
          </cell>
          <cell r="C62" t="str">
            <v>金钙尔奇碳酸钙维D3元素片(4)(金钙尔奇D)</v>
          </cell>
          <cell r="D62" t="str">
            <v>100片</v>
          </cell>
          <cell r="E62" t="str">
            <v>盒</v>
          </cell>
          <cell r="F62" t="str">
            <v>惠氏制药有限公司</v>
          </cell>
        </row>
        <row r="63">
          <cell r="B63">
            <v>132393</v>
          </cell>
          <cell r="C63" t="str">
            <v>小儿麦枣咀嚼片</v>
          </cell>
          <cell r="D63" t="str">
            <v>0.45gx12片x3板</v>
          </cell>
          <cell r="E63" t="str">
            <v>盒</v>
          </cell>
          <cell r="F63" t="str">
            <v>葵花药业集团(佳木斯)有限公司</v>
          </cell>
        </row>
        <row r="64">
          <cell r="B64">
            <v>124620</v>
          </cell>
          <cell r="C64" t="str">
            <v>黄芪破壁饮片</v>
          </cell>
          <cell r="D64" t="str">
            <v>2g*20袋</v>
          </cell>
          <cell r="E64" t="str">
            <v>盒</v>
          </cell>
          <cell r="F64" t="str">
            <v>中山市中智中药饮片有限公司</v>
          </cell>
        </row>
        <row r="65">
          <cell r="B65">
            <v>122671</v>
          </cell>
          <cell r="C65" t="str">
            <v>逍遥丸</v>
          </cell>
          <cell r="D65" t="str">
            <v>126丸(浓缩丸)</v>
          </cell>
          <cell r="E65" t="str">
            <v>瓶</v>
          </cell>
          <cell r="F65" t="str">
            <v>太极集团重庆中药二厂有限公司</v>
          </cell>
        </row>
        <row r="66">
          <cell r="B66">
            <v>119652</v>
          </cell>
          <cell r="C66" t="str">
            <v>多烯磷脂酰胆碱胶囊(易善复)</v>
          </cell>
          <cell r="D66" t="str">
            <v>228mgx36粒</v>
          </cell>
          <cell r="E66" t="str">
            <v>盒</v>
          </cell>
          <cell r="F66" t="str">
            <v>赛诺菲安万特(北京)制药有限公司</v>
          </cell>
        </row>
        <row r="67">
          <cell r="B67">
            <v>116987</v>
          </cell>
          <cell r="C67" t="str">
            <v>氨糖软骨素维生素D钙片</v>
          </cell>
          <cell r="D67" t="str">
            <v>102g（0.85gx120片）</v>
          </cell>
          <cell r="E67" t="str">
            <v>盒</v>
          </cell>
          <cell r="F67" t="str">
            <v>江苏艾兰得营养品有限公司</v>
          </cell>
        </row>
        <row r="68">
          <cell r="B68">
            <v>115429</v>
          </cell>
          <cell r="C68" t="str">
            <v>复方红衣补血口服液</v>
          </cell>
          <cell r="D68" t="str">
            <v>10mlx12支</v>
          </cell>
          <cell r="E68" t="str">
            <v>盒</v>
          </cell>
          <cell r="F68" t="str">
            <v>山东翔宇健康制药有限公司</v>
          </cell>
        </row>
        <row r="69">
          <cell r="B69">
            <v>106019</v>
          </cell>
          <cell r="C69" t="str">
            <v>复方补骨脂颗粒</v>
          </cell>
          <cell r="D69" t="str">
            <v>20gx8袋</v>
          </cell>
          <cell r="E69" t="str">
            <v>盒</v>
          </cell>
          <cell r="F69" t="str">
            <v>重庆科瑞东和制药有限责任公司(原：重庆天晓制药)</v>
          </cell>
        </row>
        <row r="70">
          <cell r="B70">
            <v>84174</v>
          </cell>
          <cell r="C70" t="str">
            <v>六味地黄丸</v>
          </cell>
          <cell r="D70" t="str">
            <v>126丸/瓶(浓缩丸)</v>
          </cell>
          <cell r="E70" t="str">
            <v>盒</v>
          </cell>
          <cell r="F70" t="str">
            <v>太极集团重庆中药二厂有限公司</v>
          </cell>
        </row>
        <row r="71">
          <cell r="B71">
            <v>74899</v>
          </cell>
          <cell r="C71" t="str">
            <v>复方阿胶浆</v>
          </cell>
          <cell r="D71" t="str">
            <v>20mlx48支(无蔗糖)(OTC装)</v>
          </cell>
          <cell r="E71" t="str">
            <v>盒</v>
          </cell>
          <cell r="F71" t="str">
            <v>东阿阿胶股份有限公司（山东东阿阿胶股份有限公司）</v>
          </cell>
        </row>
        <row r="72">
          <cell r="B72">
            <v>39778</v>
          </cell>
          <cell r="C72" t="str">
            <v>桑椹膏</v>
          </cell>
          <cell r="D72" t="str">
            <v>200g/瓶</v>
          </cell>
          <cell r="E72" t="str">
            <v>盒</v>
          </cell>
          <cell r="F72" t="str">
            <v>江西杏林白马药业股份有限公司（原：江西杏林白马药业有限公司）</v>
          </cell>
        </row>
        <row r="73">
          <cell r="B73">
            <v>39103</v>
          </cell>
          <cell r="C73" t="str">
            <v>葡萄糖酸钙锌口服溶液</v>
          </cell>
          <cell r="D73" t="str">
            <v>10mlx24支</v>
          </cell>
          <cell r="E73" t="str">
            <v>盒</v>
          </cell>
          <cell r="F73" t="str">
            <v>澳诺(中国)制药有限公司</v>
          </cell>
        </row>
        <row r="74">
          <cell r="B74">
            <v>28084</v>
          </cell>
          <cell r="C74" t="str">
            <v>清热通淋片(优泌泰)</v>
          </cell>
          <cell r="D74" t="str">
            <v>0.39gx12片x3板</v>
          </cell>
          <cell r="E74" t="str">
            <v>盒</v>
          </cell>
          <cell r="F74" t="str">
            <v>江西杏林白马药业股份有限公司（原：江西杏林白马药业有限公司）</v>
          </cell>
        </row>
        <row r="75">
          <cell r="B75">
            <v>27632</v>
          </cell>
          <cell r="C75" t="str">
            <v>灵芝糖浆</v>
          </cell>
          <cell r="D75" t="str">
            <v>160ml</v>
          </cell>
          <cell r="E75" t="str">
            <v>瓶</v>
          </cell>
          <cell r="F75" t="str">
            <v>江西杏林白马药业股份有限公司（原：江西杏林白马药业有限公司）</v>
          </cell>
        </row>
        <row r="76">
          <cell r="B76">
            <v>21580</v>
          </cell>
          <cell r="C76" t="str">
            <v>补肾益寿胶囊</v>
          </cell>
          <cell r="D76" t="str">
            <v>0.3gx60粒</v>
          </cell>
          <cell r="E76" t="str">
            <v>盒</v>
          </cell>
          <cell r="F76" t="str">
            <v>太极集团重庆涪陵制药厂有限公司</v>
          </cell>
        </row>
        <row r="77">
          <cell r="B77">
            <v>15124</v>
          </cell>
          <cell r="C77" t="str">
            <v>散寒解热口服液</v>
          </cell>
          <cell r="D77" t="str">
            <v>10mlx6支</v>
          </cell>
          <cell r="E77" t="str">
            <v>盒</v>
          </cell>
          <cell r="F77" t="str">
            <v>国药集团宜宾制药有限责任公司</v>
          </cell>
        </row>
        <row r="78">
          <cell r="B78">
            <v>1285</v>
          </cell>
          <cell r="C78" t="str">
            <v>补肾益寿胶囊</v>
          </cell>
          <cell r="D78" t="str">
            <v>0.3gx60粒x3瓶</v>
          </cell>
          <cell r="E78" t="str">
            <v>盒</v>
          </cell>
          <cell r="F78" t="str">
            <v>太极集团重庆涪陵制药厂有限公司</v>
          </cell>
        </row>
        <row r="79">
          <cell r="B79">
            <v>236412</v>
          </cell>
          <cell r="C79" t="str">
            <v>牙科用毛刷</v>
          </cell>
          <cell r="D79" t="str">
            <v>16cmx2支（儿童型）</v>
          </cell>
          <cell r="E79" t="str">
            <v>盒</v>
          </cell>
          <cell r="F79" t="str">
            <v>湖北科力迪防护用品有限公司</v>
          </cell>
        </row>
        <row r="80">
          <cell r="B80">
            <v>232108</v>
          </cell>
          <cell r="C80" t="str">
            <v>医用液体敷料贴（原透明质酸钠皮肤保湿贴）</v>
          </cell>
          <cell r="D80" t="str">
            <v>25gx5片（脸部护理型）</v>
          </cell>
          <cell r="E80" t="str">
            <v>盒</v>
          </cell>
          <cell r="F80" t="str">
            <v>山东义才和锐生物技术有限公司</v>
          </cell>
        </row>
        <row r="81">
          <cell r="B81">
            <v>229261</v>
          </cell>
          <cell r="C81" t="str">
            <v>牙科用毛刷</v>
          </cell>
          <cell r="D81" t="str">
            <v>19cmx2支 软毛型</v>
          </cell>
          <cell r="E81" t="str">
            <v>盒</v>
          </cell>
          <cell r="F81" t="str">
            <v>湖北科力迪防护用品有限公司</v>
          </cell>
        </row>
        <row r="82">
          <cell r="B82">
            <v>225989</v>
          </cell>
          <cell r="C82" t="str">
            <v>他达拉非片</v>
          </cell>
          <cell r="D82" t="str">
            <v>5mgx28片</v>
          </cell>
          <cell r="E82" t="str">
            <v>盒</v>
          </cell>
          <cell r="F82" t="str">
            <v>广东东阳光药业有限公司</v>
          </cell>
        </row>
        <row r="83">
          <cell r="B83">
            <v>222506</v>
          </cell>
          <cell r="C83" t="str">
            <v>奥利司他胶囊</v>
          </cell>
          <cell r="D83" t="str">
            <v>60mgx6粒x5板</v>
          </cell>
          <cell r="E83" t="str">
            <v>盒</v>
          </cell>
          <cell r="F83" t="str">
            <v>植恩生物技术股份有限公司</v>
          </cell>
        </row>
        <row r="84">
          <cell r="B84">
            <v>220466</v>
          </cell>
          <cell r="C84" t="str">
            <v>维生素AD滴剂(胶囊型)</v>
          </cell>
          <cell r="D84" t="str">
            <v>10粒x5板(一岁以上/VA2000:VD700）</v>
          </cell>
          <cell r="E84" t="str">
            <v>盒</v>
          </cell>
          <cell r="F84" t="str">
            <v>青岛双鲸药业股份有限公司</v>
          </cell>
        </row>
        <row r="85">
          <cell r="B85">
            <v>220178</v>
          </cell>
          <cell r="C85" t="str">
            <v>非布司他片</v>
          </cell>
          <cell r="D85" t="str">
            <v>40mgx8片x3板</v>
          </cell>
          <cell r="E85" t="str">
            <v>盒</v>
          </cell>
          <cell r="F85" t="str">
            <v>江苏万邦生化制药股份有限公司</v>
          </cell>
        </row>
        <row r="86">
          <cell r="B86">
            <v>217848</v>
          </cell>
          <cell r="C86" t="str">
            <v>葡萄糖酸钙锌口服溶液</v>
          </cell>
          <cell r="D86" t="str">
            <v>10mlx24袋</v>
          </cell>
          <cell r="E86" t="str">
            <v>盒</v>
          </cell>
          <cell r="F86" t="str">
            <v>澳诺(中国)制药有限公司</v>
          </cell>
        </row>
        <row r="87">
          <cell r="B87">
            <v>214826</v>
          </cell>
          <cell r="C87" t="str">
            <v>三七粉</v>
          </cell>
          <cell r="D87" t="str">
            <v>78g（细粉）</v>
          </cell>
          <cell r="E87" t="str">
            <v>盒</v>
          </cell>
          <cell r="F87" t="str">
            <v>四川永天昌中药饮片有限公司</v>
          </cell>
        </row>
        <row r="88">
          <cell r="B88">
            <v>211501</v>
          </cell>
          <cell r="C88" t="str">
            <v>利伐沙班片</v>
          </cell>
          <cell r="D88" t="str">
            <v>10mgx12片x2板</v>
          </cell>
          <cell r="E88" t="str">
            <v>盒</v>
          </cell>
          <cell r="F88" t="str">
            <v>正大天晴药业集团股份有限公司</v>
          </cell>
        </row>
        <row r="89">
          <cell r="B89">
            <v>210421</v>
          </cell>
          <cell r="C89" t="str">
            <v>磷酸西格列汀片</v>
          </cell>
          <cell r="D89" t="str">
            <v>100mgx7片x4板</v>
          </cell>
          <cell r="E89" t="str">
            <v>盒</v>
          </cell>
          <cell r="F89" t="str">
            <v>杭州默沙东制药有限公司</v>
          </cell>
        </row>
        <row r="90">
          <cell r="B90">
            <v>208936</v>
          </cell>
          <cell r="C90" t="str">
            <v>多维元素片（21）</v>
          </cell>
          <cell r="D90" t="str">
            <v>90片</v>
          </cell>
          <cell r="E90" t="str">
            <v>盒</v>
          </cell>
          <cell r="F90" t="str">
            <v>江西南昌桑海制药有限责任公司（原:江西南昌桑海制药厂）</v>
          </cell>
        </row>
        <row r="91">
          <cell r="B91">
            <v>208345</v>
          </cell>
          <cell r="C91" t="str">
            <v>健心胶囊</v>
          </cell>
          <cell r="D91" t="str">
            <v>0.25gx12粒x10板</v>
          </cell>
          <cell r="E91" t="str">
            <v>盒</v>
          </cell>
          <cell r="F91" t="str">
            <v>江西药都仁和制药有限公司</v>
          </cell>
        </row>
        <row r="92">
          <cell r="B92">
            <v>207866</v>
          </cell>
          <cell r="C92" t="str">
            <v>川贝母粉</v>
          </cell>
          <cell r="D92" t="str">
            <v>40g(2gx20袋)细粉</v>
          </cell>
          <cell r="E92" t="str">
            <v>盒</v>
          </cell>
          <cell r="F92" t="str">
            <v>北京同仁堂（四川）健康药业有限公司</v>
          </cell>
        </row>
        <row r="93">
          <cell r="B93">
            <v>205173</v>
          </cell>
          <cell r="C93" t="str">
            <v>熊胆粉</v>
          </cell>
          <cell r="D93" t="str">
            <v>0.1gx3瓶</v>
          </cell>
          <cell r="E93" t="str">
            <v>盒</v>
          </cell>
          <cell r="F93" t="str">
            <v>都江堰市中善制药厂</v>
          </cell>
        </row>
        <row r="94">
          <cell r="B94">
            <v>204294</v>
          </cell>
          <cell r="C94" t="str">
            <v>缬沙坦氨氯地平片（I）</v>
          </cell>
          <cell r="D94" t="str">
            <v>缬沙坦80mg：氨氯地平5mgx28片</v>
          </cell>
          <cell r="E94" t="str">
            <v>盒</v>
          </cell>
          <cell r="F94" t="str">
            <v>北京诺华制药有限公司</v>
          </cell>
        </row>
        <row r="95">
          <cell r="B95">
            <v>203603</v>
          </cell>
          <cell r="C95" t="str">
            <v>祛湿颗粒</v>
          </cell>
          <cell r="D95" t="str">
            <v>15gx9袋</v>
          </cell>
          <cell r="E95" t="str">
            <v>盒</v>
          </cell>
          <cell r="F95" t="str">
            <v>云南植物药业有限公司</v>
          </cell>
        </row>
        <row r="96">
          <cell r="B96">
            <v>203192</v>
          </cell>
          <cell r="C96" t="str">
            <v>养生堂蛋白粉</v>
          </cell>
          <cell r="D96" t="str">
            <v>400g(10gx40袋)</v>
          </cell>
          <cell r="E96" t="str">
            <v>罐</v>
          </cell>
          <cell r="F96" t="str">
            <v>养生堂药业有限公司</v>
          </cell>
        </row>
        <row r="97">
          <cell r="B97">
            <v>203191</v>
          </cell>
          <cell r="C97" t="str">
            <v>盐酸氨基葡萄糖胶囊</v>
          </cell>
          <cell r="D97" t="str">
            <v>0.75gx90粒</v>
          </cell>
          <cell r="E97" t="str">
            <v>盒</v>
          </cell>
          <cell r="F97" t="str">
            <v>澳美制药厂</v>
          </cell>
        </row>
        <row r="98">
          <cell r="B98">
            <v>201535</v>
          </cell>
          <cell r="C98" t="str">
            <v>缬沙坦胶囊</v>
          </cell>
          <cell r="D98" t="str">
            <v>80mgx28粒</v>
          </cell>
          <cell r="E98" t="str">
            <v>盒</v>
          </cell>
          <cell r="F98" t="str">
            <v>北京诺华制药有限公司</v>
          </cell>
        </row>
        <row r="99">
          <cell r="B99">
            <v>195217</v>
          </cell>
          <cell r="C99" t="str">
            <v>健脾八珍糕</v>
          </cell>
          <cell r="D99" t="str">
            <v>8.3gx24块</v>
          </cell>
          <cell r="E99" t="str">
            <v>盒</v>
          </cell>
          <cell r="F99" t="str">
            <v>江苏新海康制药有限公司(原高邮市兆康制药)</v>
          </cell>
        </row>
        <row r="100">
          <cell r="B100">
            <v>194096</v>
          </cell>
          <cell r="C100" t="str">
            <v>桑椹膏</v>
          </cell>
          <cell r="D100" t="str">
            <v>200gx2瓶</v>
          </cell>
          <cell r="E100" t="str">
            <v>盒</v>
          </cell>
          <cell r="F100" t="str">
            <v>江西杏林白马药业股份有限公司（原：江西杏林白马药业有限公司）</v>
          </cell>
        </row>
        <row r="101">
          <cell r="B101">
            <v>191517</v>
          </cell>
          <cell r="C101" t="str">
            <v>熊胆粉</v>
          </cell>
          <cell r="D101" t="str">
            <v>0.1gx10瓶</v>
          </cell>
          <cell r="E101" t="str">
            <v>盒</v>
          </cell>
          <cell r="F101" t="str">
            <v>都江堰市中善制药厂</v>
          </cell>
        </row>
        <row r="102">
          <cell r="B102">
            <v>189678</v>
          </cell>
          <cell r="C102" t="str">
            <v>叶酸片</v>
          </cell>
          <cell r="D102" t="str">
            <v>0.4mgx31片x2板</v>
          </cell>
          <cell r="E102" t="str">
            <v>盒</v>
          </cell>
          <cell r="F102" t="str">
            <v>北京斯利安药业有限公司(原:北京北大药业有限公司)</v>
          </cell>
        </row>
        <row r="103">
          <cell r="B103">
            <v>186545</v>
          </cell>
          <cell r="C103" t="str">
            <v>百乐眠胶囊</v>
          </cell>
          <cell r="D103" t="str">
            <v>0.27gx56粒</v>
          </cell>
          <cell r="E103" t="str">
            <v>瓶</v>
          </cell>
          <cell r="F103" t="str">
            <v>江苏扬子江药业集团有限公司</v>
          </cell>
        </row>
        <row r="104">
          <cell r="B104">
            <v>184369</v>
          </cell>
          <cell r="C104" t="str">
            <v>类人胶原蛋白敷料(可复美)</v>
          </cell>
          <cell r="D104" t="str">
            <v>HCD02421椭圆形5片</v>
          </cell>
          <cell r="E104" t="str">
            <v>盒</v>
          </cell>
          <cell r="F104" t="str">
            <v>陕西巨子生物技术有限公司</v>
          </cell>
        </row>
        <row r="105">
          <cell r="B105">
            <v>183439</v>
          </cell>
          <cell r="C105" t="str">
            <v>维生素D滴剂</v>
          </cell>
          <cell r="D105" t="str">
            <v>400单位x60粒</v>
          </cell>
          <cell r="E105" t="str">
            <v>盒</v>
          </cell>
          <cell r="F105" t="str">
            <v>青岛双鲸药业股份有限公司</v>
          </cell>
        </row>
        <row r="106">
          <cell r="B106">
            <v>182964</v>
          </cell>
          <cell r="C106" t="str">
            <v>蛋白粉</v>
          </cell>
          <cell r="D106" t="str">
            <v>600g(450g/罐+150g/罐)</v>
          </cell>
          <cell r="E106" t="str">
            <v>盒</v>
          </cell>
          <cell r="F106" t="str">
            <v>汤臣倍健股份有限公司</v>
          </cell>
        </row>
        <row r="107">
          <cell r="B107">
            <v>181356</v>
          </cell>
          <cell r="C107" t="str">
            <v>五维赖氨酸片</v>
          </cell>
          <cell r="D107" t="str">
            <v>36片</v>
          </cell>
          <cell r="E107" t="str">
            <v>盒</v>
          </cell>
          <cell r="F107" t="str">
            <v>延边大学草仙药业有限公司</v>
          </cell>
        </row>
        <row r="108">
          <cell r="B108">
            <v>179327</v>
          </cell>
          <cell r="C108" t="str">
            <v>麦金利牌益生菌粉</v>
          </cell>
          <cell r="D108" t="str">
            <v>30g(1.5gx20袋)</v>
          </cell>
          <cell r="E108" t="str">
            <v>盒</v>
          </cell>
          <cell r="F108" t="str">
            <v>深圳市麦金利实业有限公司</v>
          </cell>
        </row>
        <row r="109">
          <cell r="B109">
            <v>177716</v>
          </cell>
          <cell r="C109" t="str">
            <v>制川贝母粉</v>
          </cell>
          <cell r="D109" t="str">
            <v>1gx6袋</v>
          </cell>
          <cell r="E109" t="str">
            <v>盒</v>
          </cell>
          <cell r="F109" t="str">
            <v>绵阳好医生中药饮片有限公司</v>
          </cell>
        </row>
        <row r="110">
          <cell r="B110">
            <v>171499</v>
          </cell>
          <cell r="C110" t="str">
            <v>肠炎宁片</v>
          </cell>
          <cell r="D110" t="str">
            <v>0.42gx12片x5板（薄膜衣）</v>
          </cell>
          <cell r="E110" t="str">
            <v>盒</v>
          </cell>
          <cell r="F110" t="str">
            <v>江西康恩贝中药有限公司</v>
          </cell>
        </row>
        <row r="111">
          <cell r="B111">
            <v>169668</v>
          </cell>
          <cell r="C111" t="str">
            <v>维生素AD滴剂</v>
          </cell>
          <cell r="D111" t="str">
            <v>1800单位：600单位×10粒×6板</v>
          </cell>
          <cell r="E111" t="str">
            <v>盒</v>
          </cell>
          <cell r="F111" t="str">
            <v>上海东海制药股份有限公司（原上海东海制药股份有限公司东海制药厂）</v>
          </cell>
        </row>
        <row r="112">
          <cell r="B112">
            <v>169237</v>
          </cell>
          <cell r="C112" t="str">
            <v>山药破壁饮片</v>
          </cell>
          <cell r="D112" t="str">
            <v>2gx20袋</v>
          </cell>
          <cell r="E112" t="str">
            <v>罐</v>
          </cell>
          <cell r="F112" t="str">
            <v>中山市中智中药饮片有限公司</v>
          </cell>
        </row>
        <row r="113">
          <cell r="B113">
            <v>168283</v>
          </cell>
          <cell r="C113" t="str">
            <v>安神补脑液</v>
          </cell>
          <cell r="D113" t="str">
            <v>10mlx20支</v>
          </cell>
          <cell r="E113" t="str">
            <v>盒</v>
          </cell>
          <cell r="F113" t="str">
            <v>鲁南厚普制药有限公司</v>
          </cell>
        </row>
        <row r="114">
          <cell r="B114">
            <v>166819</v>
          </cell>
          <cell r="C114" t="str">
            <v>还少丹</v>
          </cell>
          <cell r="D114" t="str">
            <v>9gx18丸（大蜜丸）</v>
          </cell>
          <cell r="E114" t="str">
            <v>盒</v>
          </cell>
          <cell r="F114" t="str">
            <v>太极集团重庆桐君阁药厂有限公司</v>
          </cell>
        </row>
        <row r="115">
          <cell r="B115">
            <v>166722</v>
          </cell>
          <cell r="C115" t="str">
            <v>阿托伐他汀钙片</v>
          </cell>
          <cell r="D115" t="str">
            <v>20mgx7片</v>
          </cell>
          <cell r="E115" t="str">
            <v>盒</v>
          </cell>
          <cell r="F115" t="str">
            <v>乐普制药科技有限公司</v>
          </cell>
        </row>
        <row r="116">
          <cell r="B116">
            <v>166413</v>
          </cell>
          <cell r="C116" t="str">
            <v>保妇康凝胶</v>
          </cell>
          <cell r="D116" t="str">
            <v>4gx4支</v>
          </cell>
          <cell r="E116" t="str">
            <v>盒</v>
          </cell>
          <cell r="F116" t="str">
            <v>江西杏林白马药业股份有限公司（原：江西杏林白马药业有限公司）</v>
          </cell>
        </row>
        <row r="117">
          <cell r="B117">
            <v>165176</v>
          </cell>
          <cell r="C117" t="str">
            <v>奥利司他胶囊</v>
          </cell>
          <cell r="D117" t="str">
            <v>60mgx24粒</v>
          </cell>
          <cell r="E117" t="str">
            <v>盒</v>
          </cell>
          <cell r="F117" t="str">
            <v>山东新时代药业有限公司</v>
          </cell>
        </row>
        <row r="118">
          <cell r="B118">
            <v>164949</v>
          </cell>
          <cell r="C118" t="str">
            <v>还少丹</v>
          </cell>
          <cell r="D118" t="str">
            <v>9gx20袋（20丸重1克）</v>
          </cell>
          <cell r="E118" t="str">
            <v>盒</v>
          </cell>
          <cell r="F118" t="str">
            <v>太极集团重庆桐君阁药厂有限公司</v>
          </cell>
        </row>
        <row r="119">
          <cell r="B119">
            <v>162305</v>
          </cell>
          <cell r="C119" t="str">
            <v>氨糖软骨素钙片</v>
          </cell>
          <cell r="D119" t="str">
            <v>180片</v>
          </cell>
          <cell r="E119" t="str">
            <v>盒</v>
          </cell>
          <cell r="F119" t="str">
            <v>汤臣倍健股份有限公司</v>
          </cell>
        </row>
        <row r="120">
          <cell r="B120">
            <v>161198</v>
          </cell>
          <cell r="C120" t="str">
            <v>乳酸菌素片</v>
          </cell>
          <cell r="D120" t="str">
            <v>0.4gx64片</v>
          </cell>
          <cell r="E120" t="str">
            <v>盒</v>
          </cell>
          <cell r="F120" t="str">
            <v>江中药业股份有限公司</v>
          </cell>
        </row>
        <row r="121">
          <cell r="B121">
            <v>159753</v>
          </cell>
          <cell r="C121" t="str">
            <v>噻托溴铵粉雾剂</v>
          </cell>
          <cell r="D121" t="str">
            <v>18μg(以噻托铵计)x30粒</v>
          </cell>
          <cell r="E121" t="str">
            <v>盒</v>
          </cell>
          <cell r="F121" t="str">
            <v>正大天晴药业集团股份有限公司</v>
          </cell>
        </row>
        <row r="122">
          <cell r="B122">
            <v>159751</v>
          </cell>
          <cell r="C122" t="str">
            <v>甘草酸二铵肠溶胶囊</v>
          </cell>
          <cell r="D122" t="str">
            <v>50mgx63粒</v>
          </cell>
          <cell r="E122" t="str">
            <v>盒</v>
          </cell>
          <cell r="F122" t="str">
            <v>正大天晴药业集团股份有限公司</v>
          </cell>
        </row>
        <row r="123">
          <cell r="B123">
            <v>158376</v>
          </cell>
          <cell r="C123" t="str">
            <v>恩替卡韦分散片</v>
          </cell>
          <cell r="D123" t="str">
            <v>0.5mgx14片x2板</v>
          </cell>
          <cell r="E123" t="str">
            <v>盒</v>
          </cell>
          <cell r="F123" t="str">
            <v>正大天晴药业集团股份有限公司</v>
          </cell>
        </row>
        <row r="124">
          <cell r="B124">
            <v>155108</v>
          </cell>
          <cell r="C124" t="str">
            <v>复方鱼腥草合剂</v>
          </cell>
          <cell r="D124" t="str">
            <v>10mlx18瓶</v>
          </cell>
          <cell r="E124" t="str">
            <v>盒</v>
          </cell>
          <cell r="F124" t="str">
            <v>浙江康恩贝中药有限公司</v>
          </cell>
        </row>
        <row r="125">
          <cell r="B125">
            <v>154554</v>
          </cell>
          <cell r="C125" t="str">
            <v>益气养血口服液</v>
          </cell>
          <cell r="D125" t="str">
            <v>10mLx12支</v>
          </cell>
          <cell r="E125" t="str">
            <v>盒</v>
          </cell>
          <cell r="F125" t="str">
            <v>通化汇金堂药业股份有限公司(通化华辰药业股份有限公司)</v>
          </cell>
        </row>
        <row r="126">
          <cell r="B126">
            <v>148955</v>
          </cell>
          <cell r="C126" t="str">
            <v>定坤丹</v>
          </cell>
          <cell r="D126" t="str">
            <v>7gx4瓶（水蜜丸）</v>
          </cell>
          <cell r="E126" t="str">
            <v>盒</v>
          </cell>
          <cell r="F126" t="str">
            <v>山西广誉远国药有限公司</v>
          </cell>
        </row>
        <row r="127">
          <cell r="B127">
            <v>147262</v>
          </cell>
          <cell r="C127" t="str">
            <v>益安宁丸</v>
          </cell>
          <cell r="D127" t="str">
            <v>112丸x3瓶</v>
          </cell>
          <cell r="E127" t="str">
            <v>盒</v>
          </cell>
          <cell r="F127" t="str">
            <v>同溢堂药业有限公司</v>
          </cell>
        </row>
        <row r="128">
          <cell r="B128">
            <v>145563</v>
          </cell>
          <cell r="C128" t="str">
            <v>噻托溴铵粉雾剂(带吸入器)</v>
          </cell>
          <cell r="D128" t="str">
            <v>18μgx10粒x3板</v>
          </cell>
          <cell r="E128" t="str">
            <v>盒</v>
          </cell>
          <cell r="F128" t="str">
            <v>正大天晴药业集团股份有限公司</v>
          </cell>
        </row>
        <row r="129">
          <cell r="B129">
            <v>140507</v>
          </cell>
          <cell r="C129" t="str">
            <v>蛋白粉(汤臣倍健)</v>
          </cell>
          <cell r="D129" t="str">
            <v>450g</v>
          </cell>
          <cell r="E129" t="str">
            <v>罐</v>
          </cell>
          <cell r="F129" t="str">
            <v>汤臣倍健股份有限公司</v>
          </cell>
        </row>
        <row r="130">
          <cell r="B130">
            <v>139577</v>
          </cell>
          <cell r="C130" t="str">
            <v>黄芪精</v>
          </cell>
          <cell r="D130" t="str">
            <v>10mlx12支</v>
          </cell>
          <cell r="E130" t="str">
            <v>盒</v>
          </cell>
          <cell r="F130" t="str">
            <v>扬子江药业集团江苏龙凤堂中药有限公司</v>
          </cell>
        </row>
        <row r="131">
          <cell r="B131">
            <v>138584</v>
          </cell>
          <cell r="C131" t="str">
            <v>天然维生素C咀嚼片</v>
          </cell>
          <cell r="D131" t="str">
            <v>110.5克（850mgx130片）</v>
          </cell>
          <cell r="E131" t="str">
            <v>瓶</v>
          </cell>
          <cell r="F131" t="str">
            <v>养生堂药业有限公司</v>
          </cell>
        </row>
        <row r="132">
          <cell r="B132">
            <v>138325</v>
          </cell>
          <cell r="C132" t="str">
            <v>天然维生素E软胶囊（养生堂）</v>
          </cell>
          <cell r="D132" t="str">
            <v>50g（250mgx200粒）</v>
          </cell>
          <cell r="E132" t="str">
            <v>瓶</v>
          </cell>
          <cell r="F132" t="str">
            <v>养生堂药业有限公司</v>
          </cell>
        </row>
        <row r="133">
          <cell r="B133">
            <v>137250</v>
          </cell>
          <cell r="C133" t="str">
            <v>金钙尔奇碳酸钙维D3元素片(4)(金钙尔奇D)</v>
          </cell>
          <cell r="D133" t="str">
            <v>100片</v>
          </cell>
          <cell r="E133" t="str">
            <v>盒</v>
          </cell>
          <cell r="F133" t="str">
            <v>惠氏制药有限公司</v>
          </cell>
        </row>
        <row r="134">
          <cell r="B134">
            <v>132393</v>
          </cell>
          <cell r="C134" t="str">
            <v>小儿麦枣咀嚼片</v>
          </cell>
          <cell r="D134" t="str">
            <v>0.45gx12片x3板</v>
          </cell>
          <cell r="E134" t="str">
            <v>盒</v>
          </cell>
          <cell r="F134" t="str">
            <v>葵花药业集团(佳木斯)有限公司</v>
          </cell>
        </row>
        <row r="135">
          <cell r="B135">
            <v>124620</v>
          </cell>
          <cell r="C135" t="str">
            <v>黄芪破壁饮片</v>
          </cell>
          <cell r="D135" t="str">
            <v>2g*20袋</v>
          </cell>
          <cell r="E135" t="str">
            <v>盒</v>
          </cell>
          <cell r="F135" t="str">
            <v>中山市中智中药饮片有限公司</v>
          </cell>
        </row>
        <row r="136">
          <cell r="B136">
            <v>122671</v>
          </cell>
          <cell r="C136" t="str">
            <v>逍遥丸</v>
          </cell>
          <cell r="D136" t="str">
            <v>126丸(浓缩丸)</v>
          </cell>
          <cell r="E136" t="str">
            <v>瓶</v>
          </cell>
          <cell r="F136" t="str">
            <v>太极集团重庆中药二厂有限公司</v>
          </cell>
        </row>
        <row r="137">
          <cell r="B137">
            <v>119652</v>
          </cell>
          <cell r="C137" t="str">
            <v>多烯磷脂酰胆碱胶囊(易善复)</v>
          </cell>
          <cell r="D137" t="str">
            <v>228mgx36粒</v>
          </cell>
          <cell r="E137" t="str">
            <v>盒</v>
          </cell>
          <cell r="F137" t="str">
            <v>赛诺菲安万特(北京)制药有限公司</v>
          </cell>
        </row>
        <row r="138">
          <cell r="B138">
            <v>116987</v>
          </cell>
          <cell r="C138" t="str">
            <v>氨糖软骨素维生素D钙片</v>
          </cell>
          <cell r="D138" t="str">
            <v>102g（0.85gx120片）</v>
          </cell>
          <cell r="E138" t="str">
            <v>盒</v>
          </cell>
          <cell r="F138" t="str">
            <v>江苏艾兰得营养品有限公司</v>
          </cell>
        </row>
        <row r="139">
          <cell r="B139">
            <v>115429</v>
          </cell>
          <cell r="C139" t="str">
            <v>复方红衣补血口服液</v>
          </cell>
          <cell r="D139" t="str">
            <v>10mlx12支</v>
          </cell>
          <cell r="E139" t="str">
            <v>盒</v>
          </cell>
          <cell r="F139" t="str">
            <v>山东翔宇健康制药有限公司</v>
          </cell>
        </row>
        <row r="140">
          <cell r="B140">
            <v>106019</v>
          </cell>
          <cell r="C140" t="str">
            <v>复方补骨脂颗粒</v>
          </cell>
          <cell r="D140" t="str">
            <v>20gx8袋</v>
          </cell>
          <cell r="E140" t="str">
            <v>盒</v>
          </cell>
          <cell r="F140" t="str">
            <v>重庆科瑞东和制药有限责任公司(原：重庆天晓制药)</v>
          </cell>
        </row>
        <row r="141">
          <cell r="B141">
            <v>84174</v>
          </cell>
          <cell r="C141" t="str">
            <v>六味地黄丸</v>
          </cell>
          <cell r="D141" t="str">
            <v>126丸/瓶(浓缩丸)</v>
          </cell>
          <cell r="E141" t="str">
            <v>盒</v>
          </cell>
          <cell r="F141" t="str">
            <v>太极集团重庆中药二厂有限公司</v>
          </cell>
        </row>
        <row r="142">
          <cell r="B142">
            <v>74899</v>
          </cell>
          <cell r="C142" t="str">
            <v>复方阿胶浆</v>
          </cell>
          <cell r="D142" t="str">
            <v>20mlx48支(无蔗糖)(OTC装)</v>
          </cell>
          <cell r="E142" t="str">
            <v>盒</v>
          </cell>
          <cell r="F142" t="str">
            <v>东阿阿胶股份有限公司（山东东阿阿胶股份有限公司）</v>
          </cell>
        </row>
        <row r="143">
          <cell r="B143">
            <v>39778</v>
          </cell>
          <cell r="C143" t="str">
            <v>桑椹膏</v>
          </cell>
          <cell r="D143" t="str">
            <v>200g/瓶</v>
          </cell>
          <cell r="E143" t="str">
            <v>盒</v>
          </cell>
          <cell r="F143" t="str">
            <v>江西杏林白马药业股份有限公司（原：江西杏林白马药业有限公司）</v>
          </cell>
        </row>
        <row r="144">
          <cell r="B144">
            <v>39103</v>
          </cell>
          <cell r="C144" t="str">
            <v>葡萄糖酸钙锌口服溶液</v>
          </cell>
          <cell r="D144" t="str">
            <v>10mlx24支</v>
          </cell>
          <cell r="E144" t="str">
            <v>盒</v>
          </cell>
          <cell r="F144" t="str">
            <v>澳诺(中国)制药有限公司</v>
          </cell>
        </row>
        <row r="145">
          <cell r="B145">
            <v>28084</v>
          </cell>
          <cell r="C145" t="str">
            <v>清热通淋片(优泌泰)</v>
          </cell>
          <cell r="D145" t="str">
            <v>0.39gx12片x3板</v>
          </cell>
          <cell r="E145" t="str">
            <v>盒</v>
          </cell>
          <cell r="F145" t="str">
            <v>江西杏林白马药业股份有限公司（原：江西杏林白马药业有限公司）</v>
          </cell>
        </row>
        <row r="146">
          <cell r="B146">
            <v>27632</v>
          </cell>
          <cell r="C146" t="str">
            <v>灵芝糖浆</v>
          </cell>
          <cell r="D146" t="str">
            <v>160ml</v>
          </cell>
          <cell r="E146" t="str">
            <v>瓶</v>
          </cell>
          <cell r="F146" t="str">
            <v>江西杏林白马药业股份有限公司（原：江西杏林白马药业有限公司）</v>
          </cell>
        </row>
        <row r="147">
          <cell r="B147">
            <v>21580</v>
          </cell>
          <cell r="C147" t="str">
            <v>补肾益寿胶囊</v>
          </cell>
          <cell r="D147" t="str">
            <v>0.3gx60粒</v>
          </cell>
          <cell r="E147" t="str">
            <v>盒</v>
          </cell>
          <cell r="F147" t="str">
            <v>太极集团重庆涪陵制药厂有限公司</v>
          </cell>
        </row>
        <row r="148">
          <cell r="B148">
            <v>15124</v>
          </cell>
          <cell r="C148" t="str">
            <v>散寒解热口服液</v>
          </cell>
          <cell r="D148" t="str">
            <v>10mlx6支</v>
          </cell>
          <cell r="E148" t="str">
            <v>盒</v>
          </cell>
          <cell r="F148" t="str">
            <v>国药集团宜宾制药有限责任公司</v>
          </cell>
        </row>
        <row r="149">
          <cell r="B149">
            <v>1285</v>
          </cell>
          <cell r="C149" t="str">
            <v>补肾益寿胶囊</v>
          </cell>
          <cell r="D149" t="str">
            <v>0.3gx60粒x3瓶</v>
          </cell>
          <cell r="E149" t="str">
            <v>盒</v>
          </cell>
          <cell r="F149" t="str">
            <v>太极集团重庆涪陵制药厂有限公司</v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零售价</v>
          </cell>
          <cell r="J1" t="str">
            <v>考核价</v>
          </cell>
        </row>
        <row r="2">
          <cell r="B2">
            <v>236550</v>
          </cell>
          <cell r="C2" t="str">
            <v>酵母重组胶原蛋白修复敷料</v>
          </cell>
          <cell r="D2" t="str">
            <v>50g</v>
          </cell>
          <cell r="E2" t="str">
            <v>盒</v>
          </cell>
          <cell r="F2" t="str">
            <v>青海创铭医疗器械有限公司</v>
          </cell>
          <cell r="G2" t="str">
            <v>青海创铭</v>
          </cell>
          <cell r="H2" t="str">
            <v>零售最低限价</v>
          </cell>
          <cell r="I2">
            <v>288</v>
          </cell>
          <cell r="J2">
            <v>172.8</v>
          </cell>
        </row>
        <row r="3">
          <cell r="B3">
            <v>236548</v>
          </cell>
          <cell r="C3" t="str">
            <v>酵母重组胶原蛋白凝胶</v>
          </cell>
          <cell r="D3" t="str">
            <v>10gx5支</v>
          </cell>
          <cell r="E3" t="str">
            <v>盒</v>
          </cell>
          <cell r="F3" t="str">
            <v>青海创铭医疗器械有限公司</v>
          </cell>
          <cell r="G3" t="str">
            <v>青海创铭</v>
          </cell>
          <cell r="H3" t="str">
            <v>零售最低限价</v>
          </cell>
          <cell r="I3">
            <v>318</v>
          </cell>
          <cell r="J3">
            <v>190.8</v>
          </cell>
        </row>
        <row r="4">
          <cell r="B4">
            <v>236412</v>
          </cell>
          <cell r="C4" t="str">
            <v>牙科用毛刷</v>
          </cell>
          <cell r="D4" t="str">
            <v>16cmx2支（儿童型）</v>
          </cell>
          <cell r="E4" t="str">
            <v>盒</v>
          </cell>
          <cell r="F4" t="str">
            <v>湖北科力迪防护用品有限公司</v>
          </cell>
          <cell r="G4" t="str">
            <v>湖北科力迪防</v>
          </cell>
          <cell r="H4" t="str">
            <v>零售最低限价</v>
          </cell>
          <cell r="I4">
            <v>16.8</v>
          </cell>
          <cell r="J4">
            <v>5.02</v>
          </cell>
        </row>
        <row r="5">
          <cell r="B5">
            <v>234196</v>
          </cell>
          <cell r="C5" t="str">
            <v>燕窝（白燕盏）</v>
          </cell>
          <cell r="D5" t="str">
            <v>5g(清洁密盏）</v>
          </cell>
          <cell r="E5" t="str">
            <v>盏</v>
          </cell>
          <cell r="F5" t="str">
            <v>TIAN MA BIRD NEST SDN.BHD.（马来西亚）</v>
          </cell>
          <cell r="G5" t="str">
            <v>马来西亚</v>
          </cell>
          <cell r="H5" t="str">
            <v>零售最低限价</v>
          </cell>
          <cell r="I5">
            <v>160</v>
          </cell>
          <cell r="J5">
            <v>80</v>
          </cell>
        </row>
        <row r="6">
          <cell r="B6">
            <v>232483</v>
          </cell>
          <cell r="C6" t="str">
            <v>薇诺娜光透皙白洁面乳</v>
          </cell>
          <cell r="D6" t="str">
            <v>80g</v>
          </cell>
          <cell r="E6" t="str">
            <v>盒</v>
          </cell>
          <cell r="F6" t="str">
            <v>云南贝泰妮生物科技集团股份有限公司  </v>
          </cell>
          <cell r="G6" t="str">
            <v>云南贝泰妮</v>
          </cell>
          <cell r="H6" t="str">
            <v>零售最低限价</v>
          </cell>
          <cell r="I6">
            <v>198</v>
          </cell>
          <cell r="J6">
            <v>118.8</v>
          </cell>
        </row>
        <row r="7">
          <cell r="B7">
            <v>229261</v>
          </cell>
          <cell r="C7" t="str">
            <v>牙科用毛刷</v>
          </cell>
          <cell r="D7" t="str">
            <v>19cmx2支 软毛型</v>
          </cell>
          <cell r="E7" t="str">
            <v>盒</v>
          </cell>
          <cell r="F7" t="str">
            <v>湖北科力迪防护用品有限公司</v>
          </cell>
          <cell r="G7" t="str">
            <v>湖北科力迪</v>
          </cell>
          <cell r="H7" t="str">
            <v>零售最低限价</v>
          </cell>
          <cell r="I7">
            <v>16.8</v>
          </cell>
          <cell r="J7">
            <v>5.04</v>
          </cell>
        </row>
        <row r="8">
          <cell r="B8">
            <v>226400</v>
          </cell>
          <cell r="C8" t="str">
            <v>医用清洁敷料</v>
          </cell>
          <cell r="D8" t="str">
            <v>2kg</v>
          </cell>
          <cell r="E8" t="str">
            <v>桶</v>
          </cell>
          <cell r="F8" t="str">
            <v>四川护家卫士生物医药科技有限公司</v>
          </cell>
          <cell r="G8" t="str">
            <v>四川护家卫士</v>
          </cell>
          <cell r="H8" t="str">
            <v>零售最低限价</v>
          </cell>
          <cell r="I8">
            <v>29.9</v>
          </cell>
          <cell r="J8">
            <v>11.5</v>
          </cell>
        </row>
        <row r="9">
          <cell r="B9">
            <v>222506</v>
          </cell>
          <cell r="C9" t="str">
            <v>奥利司他胶囊</v>
          </cell>
          <cell r="D9" t="str">
            <v>60mgx6粒x5板</v>
          </cell>
          <cell r="E9" t="str">
            <v>盒</v>
          </cell>
          <cell r="F9" t="str">
            <v>植恩生物技术股份有限公司</v>
          </cell>
          <cell r="G9" t="str">
            <v>植恩生物技术</v>
          </cell>
          <cell r="H9" t="str">
            <v>零售最低限价</v>
          </cell>
          <cell r="I9">
            <v>298</v>
          </cell>
          <cell r="J9">
            <v>105</v>
          </cell>
        </row>
        <row r="10">
          <cell r="B10">
            <v>221408</v>
          </cell>
          <cell r="C10" t="str">
            <v>医用透明质酸钠修复贴</v>
          </cell>
          <cell r="D10" t="str">
            <v>MHA-B-T 5贴</v>
          </cell>
          <cell r="E10" t="str">
            <v>盒</v>
          </cell>
          <cell r="F10" t="str">
            <v>哈尔滨北星药业有限公司</v>
          </cell>
          <cell r="G10" t="str">
            <v>哈尔滨北星</v>
          </cell>
          <cell r="H10" t="str">
            <v>零售最低限价</v>
          </cell>
          <cell r="I10">
            <v>199</v>
          </cell>
          <cell r="J10">
            <v>98</v>
          </cell>
        </row>
        <row r="11">
          <cell r="B11">
            <v>221398</v>
          </cell>
          <cell r="C11" t="str">
            <v>医用皮肤液体敷料</v>
          </cell>
          <cell r="D11" t="str">
            <v>清洁护理I型 100g</v>
          </cell>
          <cell r="E11" t="str">
            <v>瓶</v>
          </cell>
          <cell r="F11" t="str">
            <v>吉林省蓝鼎陆和科技有限公司</v>
          </cell>
          <cell r="G11" t="str">
            <v>吉林省蓝鼎陆和科技</v>
          </cell>
          <cell r="H11" t="str">
            <v>零售最低限价</v>
          </cell>
          <cell r="I11">
            <v>138</v>
          </cell>
          <cell r="J11">
            <v>67</v>
          </cell>
        </row>
        <row r="12">
          <cell r="B12">
            <v>221372</v>
          </cell>
          <cell r="C12" t="str">
            <v>医用促愈功能性敷料</v>
          </cell>
          <cell r="D12" t="str">
            <v>面膜型：5片</v>
          </cell>
          <cell r="E12" t="str">
            <v>盒</v>
          </cell>
          <cell r="F12" t="str">
            <v>吉林省蓝鼎陆和科技有限公司</v>
          </cell>
          <cell r="G12" t="str">
            <v>吉林省蓝鼎陆和科技</v>
          </cell>
          <cell r="H12" t="str">
            <v>零售最低限价</v>
          </cell>
          <cell r="I12">
            <v>198</v>
          </cell>
          <cell r="J12">
            <v>96</v>
          </cell>
        </row>
        <row r="13">
          <cell r="B13">
            <v>221368</v>
          </cell>
          <cell r="C13" t="str">
            <v>医用促愈功能性敷料</v>
          </cell>
          <cell r="D13" t="str">
            <v>综合治疗凝胶型：10g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  <cell r="H13" t="str">
            <v>零售最低限价</v>
          </cell>
          <cell r="I13">
            <v>118</v>
          </cell>
          <cell r="J13">
            <v>57</v>
          </cell>
        </row>
        <row r="14">
          <cell r="B14">
            <v>219805</v>
          </cell>
          <cell r="C14" t="str">
            <v>燕窝</v>
          </cell>
          <cell r="D14" t="str">
            <v>15g（白燕盏）</v>
          </cell>
          <cell r="E14" t="str">
            <v>盒</v>
          </cell>
          <cell r="F14" t="str">
            <v>印度尼西亚PT.TONG HENG INVESMENT INDONESIA</v>
          </cell>
          <cell r="G14" t="str">
            <v>印度尼西亚</v>
          </cell>
          <cell r="H14" t="str">
            <v>零售最低限价</v>
          </cell>
          <cell r="I14">
            <v>297</v>
          </cell>
          <cell r="J14">
            <v>252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  <cell r="H15" t="str">
            <v>零售最低限价</v>
          </cell>
          <cell r="I15">
            <v>148</v>
          </cell>
          <cell r="J15">
            <v>68</v>
          </cell>
        </row>
        <row r="16">
          <cell r="B16">
            <v>218904</v>
          </cell>
          <cell r="C16" t="str">
            <v>酵母重组胶原蛋白液体敷料</v>
          </cell>
          <cell r="D16" t="str">
            <v>100ml</v>
          </cell>
          <cell r="E16" t="str">
            <v>盒</v>
          </cell>
          <cell r="F16" t="str">
            <v>青海创铭医疗器械有限公司</v>
          </cell>
          <cell r="G16" t="str">
            <v>青海创铭</v>
          </cell>
          <cell r="H16" t="str">
            <v>零售最低限价</v>
          </cell>
          <cell r="I16">
            <v>308</v>
          </cell>
          <cell r="J16">
            <v>184.8</v>
          </cell>
        </row>
        <row r="17">
          <cell r="B17">
            <v>218783</v>
          </cell>
          <cell r="C17" t="str">
            <v>西红花</v>
          </cell>
          <cell r="D17" t="str">
            <v>1g</v>
          </cell>
          <cell r="E17" t="str">
            <v>瓶</v>
          </cell>
          <cell r="F17" t="str">
            <v>广东康洲药业有限公司</v>
          </cell>
          <cell r="G17" t="str">
            <v>西藏</v>
          </cell>
          <cell r="H17" t="str">
            <v>零售最低限价</v>
          </cell>
          <cell r="I17">
            <v>48</v>
          </cell>
          <cell r="J17">
            <v>16</v>
          </cell>
        </row>
        <row r="18">
          <cell r="B18">
            <v>218374</v>
          </cell>
          <cell r="C18" t="str">
            <v>life.space益生菌粉</v>
          </cell>
          <cell r="D18" t="str">
            <v>72g(1.5gx20袋x2盒+1.5gx8袋x1盒</v>
          </cell>
          <cell r="E18" t="str">
            <v>盒</v>
          </cell>
          <cell r="F18" t="str">
            <v>汤臣倍健股份有限公司</v>
          </cell>
          <cell r="G18" t="str">
            <v>汤臣倍健</v>
          </cell>
          <cell r="H18" t="str">
            <v>零售最低限价</v>
          </cell>
          <cell r="I18">
            <v>356</v>
          </cell>
          <cell r="J18">
            <v>170.88</v>
          </cell>
        </row>
        <row r="19">
          <cell r="B19">
            <v>217848</v>
          </cell>
          <cell r="C19" t="str">
            <v>葡萄糖酸钙锌口服溶液</v>
          </cell>
          <cell r="D19" t="str">
            <v>10mlx24袋</v>
          </cell>
          <cell r="E19" t="str">
            <v>盒</v>
          </cell>
          <cell r="F19" t="str">
            <v>澳诺(中国)制药有限公司</v>
          </cell>
          <cell r="G19" t="str">
            <v>澳诺(中国)</v>
          </cell>
          <cell r="H19" t="str">
            <v>零售最低限价</v>
          </cell>
          <cell r="I19">
            <v>89</v>
          </cell>
          <cell r="J19">
            <v>44.5</v>
          </cell>
        </row>
        <row r="20">
          <cell r="B20">
            <v>215787</v>
          </cell>
          <cell r="C20" t="str">
            <v>薇诺娜柔润保湿洁颜慕斯</v>
          </cell>
          <cell r="D20" t="str">
            <v>150ml</v>
          </cell>
          <cell r="E20" t="str">
            <v>盒</v>
          </cell>
          <cell r="F20" t="str">
            <v>云南贝泰妮生物科技集团股份有限公司  </v>
          </cell>
          <cell r="G20" t="str">
            <v>云南贝泰妮</v>
          </cell>
          <cell r="H20" t="str">
            <v>零售最低限价</v>
          </cell>
          <cell r="I20">
            <v>168</v>
          </cell>
          <cell r="J20">
            <v>100.8</v>
          </cell>
        </row>
        <row r="21">
          <cell r="B21">
            <v>205855</v>
          </cell>
          <cell r="C21" t="str">
            <v>燕窝（白燕盏）</v>
          </cell>
          <cell r="D21" t="str">
            <v>25g 即炖疏盏</v>
          </cell>
          <cell r="E21" t="str">
            <v>盒</v>
          </cell>
          <cell r="F21" t="str">
            <v>广州正基药业有限公司</v>
          </cell>
          <cell r="G21" t="str">
            <v>印度尼西亚</v>
          </cell>
          <cell r="H21" t="str">
            <v>零售最低限价</v>
          </cell>
          <cell r="I21">
            <v>800</v>
          </cell>
          <cell r="J21">
            <v>400</v>
          </cell>
        </row>
        <row r="22">
          <cell r="B22">
            <v>205854</v>
          </cell>
          <cell r="C22" t="str">
            <v>燕窝（白燕盏）</v>
          </cell>
          <cell r="D22" t="str">
            <v>5g 即炖疏盏</v>
          </cell>
          <cell r="E22" t="str">
            <v>盒</v>
          </cell>
          <cell r="F22" t="str">
            <v>广州正基药业有限公司</v>
          </cell>
          <cell r="G22" t="str">
            <v>印度尼西亚</v>
          </cell>
          <cell r="H22" t="str">
            <v>零售最低限价</v>
          </cell>
          <cell r="I22">
            <v>128</v>
          </cell>
          <cell r="J22">
            <v>80</v>
          </cell>
        </row>
        <row r="23">
          <cell r="B23">
            <v>204129</v>
          </cell>
          <cell r="C23" t="str">
            <v>成长快乐牌多种维生素锌咀嚼片</v>
          </cell>
          <cell r="D23" t="str">
            <v>180g(1.5gx120片)</v>
          </cell>
          <cell r="E23" t="str">
            <v>盒</v>
          </cell>
          <cell r="F23" t="str">
            <v>养生堂药业有限公司</v>
          </cell>
          <cell r="G23" t="str">
            <v>养生堂药业</v>
          </cell>
          <cell r="H23" t="str">
            <v>零售最低限价</v>
          </cell>
          <cell r="I23">
            <v>128</v>
          </cell>
          <cell r="J23">
            <v>57.6</v>
          </cell>
        </row>
        <row r="24">
          <cell r="B24">
            <v>204080</v>
          </cell>
          <cell r="C24" t="str">
            <v>薇诺娜光透皙白晶粹水</v>
          </cell>
          <cell r="D24" t="str">
            <v>120ml</v>
          </cell>
          <cell r="E24" t="str">
            <v>盒</v>
          </cell>
          <cell r="F24" t="str">
            <v>云南贝泰妮生物科技集团股份有限公司  </v>
          </cell>
          <cell r="G24" t="str">
            <v>云南贝泰妮</v>
          </cell>
          <cell r="H24" t="str">
            <v>零售最低限价</v>
          </cell>
          <cell r="I24">
            <v>228</v>
          </cell>
          <cell r="J24">
            <v>136.8</v>
          </cell>
        </row>
        <row r="25">
          <cell r="B25">
            <v>204079</v>
          </cell>
          <cell r="C25" t="str">
            <v>薇诺娜光透皙白修护晚霜</v>
          </cell>
          <cell r="D25" t="str">
            <v>50g</v>
          </cell>
          <cell r="E25" t="str">
            <v>盒</v>
          </cell>
          <cell r="F25" t="str">
            <v>云南贝泰妮生物科技集团股份有限公司  </v>
          </cell>
          <cell r="G25" t="str">
            <v>云南贝泰妮</v>
          </cell>
          <cell r="H25" t="str">
            <v>零售最低限价</v>
          </cell>
          <cell r="I25">
            <v>338</v>
          </cell>
          <cell r="J25">
            <v>202.8</v>
          </cell>
        </row>
        <row r="26">
          <cell r="B26">
            <v>204078</v>
          </cell>
          <cell r="C26" t="str">
            <v>薇诺娜光透皙白淡斑面膜</v>
          </cell>
          <cell r="D26" t="str">
            <v>25mlx6</v>
          </cell>
          <cell r="E26" t="str">
            <v>盒</v>
          </cell>
          <cell r="F26" t="str">
            <v>云南贝泰妮生物科技集团股份有限公司  </v>
          </cell>
          <cell r="G26" t="str">
            <v>云南贝泰妮</v>
          </cell>
          <cell r="H26" t="str">
            <v>零售最低限价</v>
          </cell>
          <cell r="I26">
            <v>218</v>
          </cell>
          <cell r="J26">
            <v>130.8</v>
          </cell>
        </row>
        <row r="27">
          <cell r="B27">
            <v>204077</v>
          </cell>
          <cell r="C27" t="str">
            <v>薇诺娜光透皙白隔离日霜</v>
          </cell>
          <cell r="D27" t="str">
            <v>50g</v>
          </cell>
          <cell r="E27" t="str">
            <v>盒</v>
          </cell>
          <cell r="F27" t="str">
            <v>云南贝泰妮生物科技集团股份有限公司  </v>
          </cell>
          <cell r="G27" t="str">
            <v>云南贝泰妮</v>
          </cell>
          <cell r="H27" t="str">
            <v>零售最低限价</v>
          </cell>
          <cell r="I27">
            <v>298</v>
          </cell>
          <cell r="J27">
            <v>178.8</v>
          </cell>
        </row>
        <row r="28">
          <cell r="B28">
            <v>203192</v>
          </cell>
          <cell r="C28" t="str">
            <v>养生堂蛋白粉</v>
          </cell>
          <cell r="D28" t="str">
            <v>400g(10gx40袋)</v>
          </cell>
          <cell r="E28" t="str">
            <v>罐</v>
          </cell>
          <cell r="F28" t="str">
            <v>养生堂药业有限公司</v>
          </cell>
          <cell r="G28" t="str">
            <v>养生堂药业</v>
          </cell>
          <cell r="H28" t="str">
            <v>零售最低限价</v>
          </cell>
          <cell r="I28">
            <v>428</v>
          </cell>
          <cell r="J28">
            <v>149.8</v>
          </cell>
        </row>
        <row r="29">
          <cell r="B29">
            <v>201173</v>
          </cell>
          <cell r="C29" t="str">
            <v>丹参口服液</v>
          </cell>
          <cell r="D29" t="str">
            <v>10mlx6支</v>
          </cell>
          <cell r="E29" t="str">
            <v>盒</v>
          </cell>
          <cell r="F29" t="str">
            <v>太极集团重庆涪陵制药厂有限公司</v>
          </cell>
          <cell r="G29" t="str">
            <v>太极涪陵药厂</v>
          </cell>
          <cell r="H29" t="str">
            <v>零售最低限价</v>
          </cell>
          <cell r="I29">
            <v>29.9</v>
          </cell>
          <cell r="J29">
            <v>7.07</v>
          </cell>
        </row>
        <row r="30">
          <cell r="B30">
            <v>198979</v>
          </cell>
          <cell r="C30" t="str">
            <v>life.space益生菌粉</v>
          </cell>
          <cell r="D30" t="str">
            <v>30g(1.5gx20袋）</v>
          </cell>
          <cell r="E30" t="str">
            <v>盒</v>
          </cell>
          <cell r="F30" t="str">
            <v>汤臣倍健股份有限公司</v>
          </cell>
          <cell r="G30" t="str">
            <v>汤臣倍健</v>
          </cell>
          <cell r="H30" t="str">
            <v>零售最低限价</v>
          </cell>
          <cell r="I30">
            <v>178</v>
          </cell>
          <cell r="J30">
            <v>87.1488</v>
          </cell>
        </row>
        <row r="31">
          <cell r="B31">
            <v>198899</v>
          </cell>
          <cell r="C31" t="str">
            <v>葡萄糖酸锌口服溶液</v>
          </cell>
          <cell r="D31" t="str">
            <v>10ml:35mgx16支</v>
          </cell>
          <cell r="E31" t="str">
            <v>盒</v>
          </cell>
          <cell r="F31" t="str">
            <v>哈药集团三精制药有限公司</v>
          </cell>
          <cell r="G31" t="str">
            <v>哈药三精</v>
          </cell>
          <cell r="H31" t="str">
            <v>零售最低限价</v>
          </cell>
          <cell r="I31">
            <v>53</v>
          </cell>
          <cell r="J31">
            <v>25.8</v>
          </cell>
        </row>
        <row r="32">
          <cell r="B32">
            <v>198896</v>
          </cell>
          <cell r="C32" t="str">
            <v>复方葡萄糖酸钙口服溶液</v>
          </cell>
          <cell r="D32" t="str">
            <v>110mg:10mlx16支</v>
          </cell>
          <cell r="E32" t="str">
            <v>盒</v>
          </cell>
          <cell r="F32" t="str">
            <v>哈药集团三精制药有限公司</v>
          </cell>
          <cell r="G32" t="str">
            <v>哈药三精</v>
          </cell>
          <cell r="H32" t="str">
            <v>零售最低限价</v>
          </cell>
          <cell r="I32">
            <v>53</v>
          </cell>
          <cell r="J32">
            <v>25.8</v>
          </cell>
        </row>
        <row r="33">
          <cell r="B33">
            <v>197355</v>
          </cell>
          <cell r="C33" t="str">
            <v>钙维生素D3维生素K2软胶囊</v>
          </cell>
          <cell r="D33" t="str">
            <v>100g(1gx100粒)</v>
          </cell>
          <cell r="E33" t="str">
            <v>盒</v>
          </cell>
          <cell r="F33" t="str">
            <v>杭州养生堂保健品有限公司</v>
          </cell>
          <cell r="G33" t="str">
            <v>杭州养生堂</v>
          </cell>
          <cell r="H33" t="str">
            <v>零售最低限价</v>
          </cell>
          <cell r="I33">
            <v>169</v>
          </cell>
          <cell r="J33">
            <v>59.15</v>
          </cell>
        </row>
        <row r="34">
          <cell r="B34">
            <v>194096</v>
          </cell>
          <cell r="C34" t="str">
            <v>桑椹膏</v>
          </cell>
          <cell r="D34" t="str">
            <v>200gx2瓶</v>
          </cell>
          <cell r="E34" t="str">
            <v>盒</v>
          </cell>
          <cell r="F34" t="str">
            <v>江西杏林白马药业股份有限公司（原：江西杏林白马药业有限公司）</v>
          </cell>
          <cell r="G34" t="str">
            <v>江西杏林</v>
          </cell>
          <cell r="H34" t="str">
            <v>零售最低限价</v>
          </cell>
          <cell r="I34">
            <v>216</v>
          </cell>
          <cell r="J34">
            <v>125.7</v>
          </cell>
        </row>
        <row r="35">
          <cell r="B35">
            <v>190669</v>
          </cell>
          <cell r="C35" t="str">
            <v>健力多氨糖软骨素钙片</v>
          </cell>
          <cell r="D35" t="str">
            <v>285.6g(1.02gx100片x2瓶+1.02gx40片x2瓶)</v>
          </cell>
          <cell r="E35" t="str">
            <v>盒</v>
          </cell>
          <cell r="F35" t="str">
            <v>汤臣倍健股份有限公司</v>
          </cell>
          <cell r="G35" t="str">
            <v>汤臣倍健</v>
          </cell>
          <cell r="H35" t="str">
            <v>零售最低限价</v>
          </cell>
          <cell r="I35">
            <v>520</v>
          </cell>
          <cell r="J35">
            <v>234</v>
          </cell>
        </row>
        <row r="36">
          <cell r="B36">
            <v>190556</v>
          </cell>
          <cell r="C36" t="str">
            <v>养生堂维生素k2软胶囊</v>
          </cell>
          <cell r="D36" t="str">
            <v>17.1g（0.38gx45粒）</v>
          </cell>
          <cell r="E36" t="str">
            <v>瓶</v>
          </cell>
          <cell r="F36" t="str">
            <v>杭州养生堂保健品有限公司</v>
          </cell>
          <cell r="G36" t="str">
            <v>杭州养生堂</v>
          </cell>
          <cell r="H36" t="str">
            <v>零售最低限价</v>
          </cell>
          <cell r="I36">
            <v>212</v>
          </cell>
          <cell r="J36">
            <v>74.2</v>
          </cell>
        </row>
        <row r="37">
          <cell r="B37">
            <v>188890</v>
          </cell>
          <cell r="C37" t="str">
            <v>复方葡萄糖酸钙口服溶液</v>
          </cell>
          <cell r="D37" t="str">
            <v>10mlx12支</v>
          </cell>
          <cell r="E37" t="str">
            <v>盒</v>
          </cell>
          <cell r="F37" t="str">
            <v>哈药集团三精制药有限公司</v>
          </cell>
          <cell r="G37" t="str">
            <v>哈药三精</v>
          </cell>
          <cell r="H37" t="str">
            <v>零售最低限价</v>
          </cell>
          <cell r="I37">
            <v>39.8</v>
          </cell>
          <cell r="J37">
            <v>18</v>
          </cell>
        </row>
        <row r="38">
          <cell r="B38">
            <v>188715</v>
          </cell>
          <cell r="C38" t="str">
            <v>成长快乐牌多种维生素钙咀嚼片</v>
          </cell>
          <cell r="D38" t="str">
            <v>180g（1.5gx120片）</v>
          </cell>
          <cell r="E38" t="str">
            <v>瓶</v>
          </cell>
          <cell r="F38" t="str">
            <v>养生堂药业有限公司</v>
          </cell>
          <cell r="G38" t="str">
            <v>养生堂药业</v>
          </cell>
          <cell r="H38" t="str">
            <v>零售最低限价</v>
          </cell>
          <cell r="I38">
            <v>128</v>
          </cell>
          <cell r="J38">
            <v>57.6</v>
          </cell>
        </row>
        <row r="39">
          <cell r="B39">
            <v>185350</v>
          </cell>
          <cell r="C39" t="str">
            <v>薇诺娜清透防晒乳SPF48PA+++</v>
          </cell>
          <cell r="D39" t="str">
            <v>50g</v>
          </cell>
          <cell r="E39" t="str">
            <v>盒</v>
          </cell>
          <cell r="F39" t="str">
            <v>云南贝泰妮生物科技集团股份有限公司  </v>
          </cell>
          <cell r="G39" t="str">
            <v>云南贝泰妮</v>
          </cell>
          <cell r="H39" t="str">
            <v>零售最低限价</v>
          </cell>
          <cell r="I39">
            <v>188</v>
          </cell>
          <cell r="J39">
            <v>130</v>
          </cell>
        </row>
        <row r="40">
          <cell r="B40">
            <v>184791</v>
          </cell>
          <cell r="C40" t="str">
            <v>碳酸钙D3咀嚼片(Ⅲ)(儿童维D钙咀嚼片)</v>
          </cell>
          <cell r="D40" t="str">
            <v>100IU:0.75gx60片</v>
          </cell>
          <cell r="E40" t="str">
            <v>盒</v>
          </cell>
          <cell r="F40" t="str">
            <v>A＆Z Pharmaceutical,lnc(美国安士制药有限公司)</v>
          </cell>
          <cell r="G40" t="str">
            <v>美国A＆Z</v>
          </cell>
          <cell r="H40" t="str">
            <v>零售最低限价</v>
          </cell>
          <cell r="I40">
            <v>105.8</v>
          </cell>
          <cell r="J40">
            <v>84.64</v>
          </cell>
        </row>
        <row r="41">
          <cell r="B41">
            <v>184790</v>
          </cell>
          <cell r="C41" t="str">
            <v>维D钙咀嚼片</v>
          </cell>
          <cell r="D41" t="str">
            <v>100IU:0.75gx120片</v>
          </cell>
          <cell r="E41" t="str">
            <v>盒</v>
          </cell>
          <cell r="F41" t="str">
            <v>A＆Z Pharmaceutical,lnc(美国安士制药有限公司)</v>
          </cell>
          <cell r="G41" t="str">
            <v>美国A&amp;Z Pharmaceutical</v>
          </cell>
          <cell r="H41" t="str">
            <v>零售最低限价</v>
          </cell>
          <cell r="I41">
            <v>109.8</v>
          </cell>
          <cell r="J41">
            <v>87.84</v>
          </cell>
        </row>
        <row r="42">
          <cell r="B42">
            <v>184369</v>
          </cell>
          <cell r="C42" t="str">
            <v>重组胶原蛋白敷料(类人胶原蛋白敷料)(可复美)</v>
          </cell>
          <cell r="D42" t="str">
            <v>HCD02421椭圆形5片</v>
          </cell>
          <cell r="E42" t="str">
            <v>盒</v>
          </cell>
          <cell r="F42" t="str">
            <v>陕西巨子生物技术有限公司</v>
          </cell>
          <cell r="G42" t="str">
            <v>陕西巨子生物</v>
          </cell>
          <cell r="H42" t="str">
            <v>零售最低限价</v>
          </cell>
          <cell r="I42">
            <v>198</v>
          </cell>
          <cell r="J42">
            <v>113</v>
          </cell>
        </row>
        <row r="43">
          <cell r="B43">
            <v>183439</v>
          </cell>
          <cell r="C43" t="str">
            <v>维生素D滴剂</v>
          </cell>
          <cell r="D43" t="str">
            <v>400单位x60粒</v>
          </cell>
          <cell r="E43" t="str">
            <v>盒</v>
          </cell>
          <cell r="F43" t="str">
            <v>青岛双鲸药业股份有限公司</v>
          </cell>
          <cell r="G43" t="str">
            <v>青岛双鲸药业</v>
          </cell>
          <cell r="H43" t="str">
            <v>零售最低限价</v>
          </cell>
          <cell r="I43">
            <v>118</v>
          </cell>
          <cell r="J43">
            <v>59</v>
          </cell>
        </row>
        <row r="44">
          <cell r="B44">
            <v>181356</v>
          </cell>
          <cell r="C44" t="str">
            <v>五维赖氨酸片</v>
          </cell>
          <cell r="D44" t="str">
            <v>36片</v>
          </cell>
          <cell r="E44" t="str">
            <v>盒</v>
          </cell>
          <cell r="F44" t="str">
            <v>延边大学草仙药业有限公司</v>
          </cell>
          <cell r="G44" t="str">
            <v>延边大学草仙</v>
          </cell>
          <cell r="H44" t="str">
            <v>零售最低限价</v>
          </cell>
          <cell r="I44">
            <v>78</v>
          </cell>
          <cell r="J44">
            <v>44.5</v>
          </cell>
        </row>
        <row r="45">
          <cell r="B45">
            <v>181301</v>
          </cell>
          <cell r="C45" t="str">
            <v>薇诺娜柔润保湿面膜</v>
          </cell>
          <cell r="D45" t="str">
            <v>25ml×6贴</v>
          </cell>
          <cell r="E45" t="str">
            <v>盒</v>
          </cell>
          <cell r="F45" t="str">
            <v>云南贝泰妮生物科技集团股份有限公司  </v>
          </cell>
          <cell r="G45" t="str">
            <v>云南贝泰妮</v>
          </cell>
          <cell r="H45" t="str">
            <v>零售最低限价</v>
          </cell>
          <cell r="I45">
            <v>168</v>
          </cell>
          <cell r="J45">
            <v>142.8</v>
          </cell>
        </row>
        <row r="46">
          <cell r="B46">
            <v>181299</v>
          </cell>
          <cell r="C46" t="str">
            <v>薇诺娜柔润保湿乳液</v>
          </cell>
          <cell r="D46" t="str">
            <v>50g</v>
          </cell>
          <cell r="E46" t="str">
            <v>支</v>
          </cell>
          <cell r="F46" t="str">
            <v>云南贝泰妮生物科技集团股份有限公司  </v>
          </cell>
          <cell r="G46" t="str">
            <v>云南贝泰妮</v>
          </cell>
          <cell r="H46" t="str">
            <v>零售最低限价</v>
          </cell>
          <cell r="I46">
            <v>198</v>
          </cell>
          <cell r="J46">
            <v>118.8</v>
          </cell>
        </row>
        <row r="47">
          <cell r="B47">
            <v>181297</v>
          </cell>
          <cell r="C47" t="str">
            <v>薇诺娜柔润保湿柔肤水</v>
          </cell>
          <cell r="D47" t="str">
            <v>120ml</v>
          </cell>
          <cell r="E47" t="str">
            <v>瓶</v>
          </cell>
          <cell r="F47" t="str">
            <v>云南贝泰妮生物科技集团股份有限公司  </v>
          </cell>
          <cell r="G47" t="str">
            <v>云南贝泰妮</v>
          </cell>
          <cell r="H47" t="str">
            <v>零售最低限价</v>
          </cell>
          <cell r="I47">
            <v>188</v>
          </cell>
          <cell r="J47">
            <v>112.8</v>
          </cell>
        </row>
        <row r="48">
          <cell r="B48">
            <v>181291</v>
          </cell>
          <cell r="C48" t="str">
            <v>薇诺娜透明质酸复合原液</v>
          </cell>
          <cell r="D48" t="str">
            <v>30ml</v>
          </cell>
          <cell r="E48" t="str">
            <v>瓶</v>
          </cell>
          <cell r="F48" t="str">
            <v>云南贝泰妮生物科技集团股份有限公司  </v>
          </cell>
          <cell r="G48" t="str">
            <v>云南贝泰妮</v>
          </cell>
          <cell r="H48" t="str">
            <v>零售最低限价</v>
          </cell>
          <cell r="I48">
            <v>298</v>
          </cell>
          <cell r="J48">
            <v>253.3</v>
          </cell>
        </row>
        <row r="49">
          <cell r="B49">
            <v>175576</v>
          </cell>
          <cell r="C49" t="str">
            <v>透明质酸凝胶敷料</v>
          </cell>
          <cell r="D49" t="str">
            <v>YFG-30（30g/支）</v>
          </cell>
          <cell r="E49" t="str">
            <v>盒</v>
          </cell>
          <cell r="F49" t="str">
            <v>南京天纵易康生物科技股份有限公司</v>
          </cell>
          <cell r="G49" t="str">
            <v>南京天纵</v>
          </cell>
          <cell r="H49" t="str">
            <v>零售最低限价</v>
          </cell>
          <cell r="I49">
            <v>136</v>
          </cell>
          <cell r="J49">
            <v>81.6</v>
          </cell>
        </row>
        <row r="50">
          <cell r="B50">
            <v>174232</v>
          </cell>
          <cell r="C50" t="str">
            <v>葡萄糖酸钙锌口服溶液</v>
          </cell>
          <cell r="D50" t="str">
            <v>10mlx48支</v>
          </cell>
          <cell r="E50" t="str">
            <v>盒</v>
          </cell>
          <cell r="F50" t="str">
            <v>澳诺(中国)制药有限公司</v>
          </cell>
          <cell r="G50" t="str">
            <v>澳诺(中国)制药</v>
          </cell>
          <cell r="H50" t="str">
            <v>零售最低限价</v>
          </cell>
          <cell r="I50">
            <v>138</v>
          </cell>
          <cell r="J50">
            <v>69</v>
          </cell>
        </row>
        <row r="51">
          <cell r="B51">
            <v>173686</v>
          </cell>
          <cell r="C51" t="str">
            <v>西红花</v>
          </cell>
          <cell r="D51" t="str">
            <v>1g</v>
          </cell>
          <cell r="E51" t="str">
            <v>盒</v>
          </cell>
          <cell r="F51" t="str">
            <v>四川德仁堂中药科技股份有限公司</v>
          </cell>
          <cell r="G51" t="str">
            <v>上海</v>
          </cell>
          <cell r="H51" t="str">
            <v>零售最低限价</v>
          </cell>
          <cell r="I51">
            <v>45.8</v>
          </cell>
          <cell r="J51">
            <v>18.32</v>
          </cell>
        </row>
        <row r="52">
          <cell r="B52">
            <v>172377</v>
          </cell>
          <cell r="C52" t="str">
            <v>薇诺娜舒敏保湿喷雾</v>
          </cell>
          <cell r="D52" t="str">
            <v>150ml</v>
          </cell>
          <cell r="E52" t="str">
            <v>瓶</v>
          </cell>
          <cell r="F52" t="str">
            <v>云南贝泰妮生物科技集团股份有限公司  </v>
          </cell>
          <cell r="G52" t="str">
            <v>云南贝泰妮</v>
          </cell>
          <cell r="H52" t="str">
            <v>零售最低限价</v>
          </cell>
          <cell r="I52">
            <v>198</v>
          </cell>
          <cell r="J52">
            <v>118.8</v>
          </cell>
        </row>
        <row r="53">
          <cell r="B53">
            <v>168601</v>
          </cell>
          <cell r="C53" t="str">
            <v>养生堂牌B族维生素片</v>
          </cell>
          <cell r="D53" t="str">
            <v>30g(0.5gx60片)</v>
          </cell>
          <cell r="E53" t="str">
            <v>瓶</v>
          </cell>
          <cell r="F53" t="str">
            <v>养生堂药业有限公司</v>
          </cell>
          <cell r="G53" t="str">
            <v>养生堂药业</v>
          </cell>
          <cell r="H53" t="str">
            <v>零售最低限价</v>
          </cell>
          <cell r="I53">
            <v>128</v>
          </cell>
          <cell r="J53">
            <v>57.6</v>
          </cell>
        </row>
        <row r="54">
          <cell r="B54">
            <v>166892</v>
          </cell>
          <cell r="C54" t="str">
            <v>葡萄糖酸锌口服溶液</v>
          </cell>
          <cell r="D54" t="str">
            <v>10ml：35mgx12支</v>
          </cell>
          <cell r="E54" t="str">
            <v>盒</v>
          </cell>
          <cell r="F54" t="str">
            <v>哈药集团三精制药有限公司</v>
          </cell>
          <cell r="G54" t="str">
            <v>哈药集团三精</v>
          </cell>
          <cell r="H54" t="str">
            <v>零售最低限价</v>
          </cell>
          <cell r="I54">
            <v>39.8</v>
          </cell>
          <cell r="J54">
            <v>20.18</v>
          </cell>
        </row>
        <row r="55">
          <cell r="B55">
            <v>166880</v>
          </cell>
          <cell r="C55" t="str">
            <v>五子衍宗丸</v>
          </cell>
          <cell r="D55" t="str">
            <v>10丸x30袋(浓缩丸）</v>
          </cell>
          <cell r="E55" t="str">
            <v>盒</v>
          </cell>
          <cell r="F55" t="str">
            <v>太极集团四川绵阳制药有限公司</v>
          </cell>
          <cell r="G55" t="str">
            <v>四川绵阳制药</v>
          </cell>
          <cell r="H55" t="str">
            <v>零售最低限价</v>
          </cell>
          <cell r="I55">
            <v>198</v>
          </cell>
          <cell r="J55">
            <v>89.1</v>
          </cell>
        </row>
        <row r="56">
          <cell r="B56">
            <v>165176</v>
          </cell>
          <cell r="C56" t="str">
            <v>奥利司他胶囊</v>
          </cell>
          <cell r="D56" t="str">
            <v>60mgx24粒</v>
          </cell>
          <cell r="E56" t="str">
            <v>盒</v>
          </cell>
          <cell r="F56" t="str">
            <v>山东新时代药业有限公司</v>
          </cell>
          <cell r="G56" t="str">
            <v>山东新时代</v>
          </cell>
          <cell r="H56" t="str">
            <v>零售最低限价</v>
          </cell>
          <cell r="I56">
            <v>288</v>
          </cell>
          <cell r="J56">
            <v>95.2</v>
          </cell>
        </row>
        <row r="57">
          <cell r="B57">
            <v>162305</v>
          </cell>
          <cell r="C57" t="str">
            <v>氨糖软骨素钙片</v>
          </cell>
          <cell r="D57" t="str">
            <v>180片</v>
          </cell>
          <cell r="E57" t="str">
            <v>盒</v>
          </cell>
          <cell r="F57" t="str">
            <v>汤臣倍健股份有限公司</v>
          </cell>
          <cell r="G57" t="str">
            <v>汤臣倍健</v>
          </cell>
          <cell r="H57" t="str">
            <v>零售最低限价</v>
          </cell>
          <cell r="I57">
            <v>388</v>
          </cell>
          <cell r="J57">
            <v>174.6</v>
          </cell>
        </row>
        <row r="58">
          <cell r="B58">
            <v>161198</v>
          </cell>
          <cell r="C58" t="str">
            <v>乳酸菌素片</v>
          </cell>
          <cell r="D58" t="str">
            <v>0.4gx64片</v>
          </cell>
          <cell r="E58" t="str">
            <v>盒</v>
          </cell>
          <cell r="F58" t="str">
            <v>江中药业股份有限公司</v>
          </cell>
          <cell r="G58" t="str">
            <v>江中药业</v>
          </cell>
          <cell r="H58" t="str">
            <v>零售最低限价</v>
          </cell>
          <cell r="I58">
            <v>31.5</v>
          </cell>
          <cell r="J58">
            <v>14.5</v>
          </cell>
        </row>
        <row r="59">
          <cell r="B59">
            <v>159519</v>
          </cell>
          <cell r="C59" t="str">
            <v>氨基葡萄糖硫酸软骨素钙软胶囊</v>
          </cell>
          <cell r="D59" t="str">
            <v>0.5gx60粒</v>
          </cell>
          <cell r="E59" t="str">
            <v>盒</v>
          </cell>
          <cell r="F59" t="str">
            <v>威海百合生物技术股份有限公司</v>
          </cell>
          <cell r="G59" t="str">
            <v>威海百合生物技术</v>
          </cell>
          <cell r="H59" t="str">
            <v>零售最低限价</v>
          </cell>
          <cell r="I59">
            <v>168</v>
          </cell>
          <cell r="J59">
            <v>42</v>
          </cell>
        </row>
        <row r="60">
          <cell r="B60">
            <v>158603</v>
          </cell>
          <cell r="C60" t="str">
            <v>善存小佳维咀嚼片</v>
          </cell>
          <cell r="D60" t="str">
            <v>1.95gx80片(香甜柠檬味)</v>
          </cell>
          <cell r="E60" t="str">
            <v>瓶</v>
          </cell>
          <cell r="F60" t="str">
            <v>惠氏制药有限公司</v>
          </cell>
          <cell r="G60" t="str">
            <v>惠氏制药</v>
          </cell>
          <cell r="H60" t="str">
            <v>零售最低限价</v>
          </cell>
          <cell r="I60">
            <v>140</v>
          </cell>
          <cell r="J60">
            <v>58.97</v>
          </cell>
        </row>
        <row r="61">
          <cell r="B61">
            <v>150102</v>
          </cell>
          <cell r="C61" t="str">
            <v>薇诺娜紧致眼霜</v>
          </cell>
          <cell r="D61" t="str">
            <v>20g</v>
          </cell>
          <cell r="E61" t="str">
            <v>支</v>
          </cell>
          <cell r="F61" t="str">
            <v>云南贝泰妮生物科技集团股份有限公司  </v>
          </cell>
          <cell r="G61" t="str">
            <v>云南贝泰妮</v>
          </cell>
          <cell r="H61" t="str">
            <v>零售最低限价</v>
          </cell>
          <cell r="I61">
            <v>328</v>
          </cell>
          <cell r="J61">
            <v>196.8</v>
          </cell>
        </row>
        <row r="62">
          <cell r="B62">
            <v>150087</v>
          </cell>
          <cell r="C62" t="str">
            <v>薇诺娜清痘修复精华液</v>
          </cell>
          <cell r="D62" t="str">
            <v>25g</v>
          </cell>
          <cell r="E62" t="str">
            <v>支</v>
          </cell>
          <cell r="F62" t="str">
            <v>云南贝泰妮生物科技集团股份有限公司  </v>
          </cell>
          <cell r="G62" t="str">
            <v>云南贝泰妮</v>
          </cell>
          <cell r="H62" t="str">
            <v>零售最低限价</v>
          </cell>
          <cell r="I62">
            <v>188</v>
          </cell>
          <cell r="J62">
            <v>159.8</v>
          </cell>
        </row>
        <row r="63">
          <cell r="B63">
            <v>148955</v>
          </cell>
          <cell r="C63" t="str">
            <v>定坤丹</v>
          </cell>
          <cell r="D63" t="str">
            <v>7gx4瓶（水蜜丸）</v>
          </cell>
          <cell r="E63" t="str">
            <v>盒</v>
          </cell>
          <cell r="F63" t="str">
            <v>山西广誉远国药有限公司</v>
          </cell>
          <cell r="G63" t="str">
            <v>山西广誉远国药</v>
          </cell>
          <cell r="H63" t="str">
            <v>零售最低限价</v>
          </cell>
          <cell r="I63">
            <v>198</v>
          </cell>
          <cell r="J63">
            <v>120</v>
          </cell>
        </row>
        <row r="64">
          <cell r="B64">
            <v>148289</v>
          </cell>
          <cell r="C64" t="str">
            <v>补肺丸</v>
          </cell>
          <cell r="D64" t="str">
            <v>9gx10丸x4板(大蜜丸)</v>
          </cell>
          <cell r="E64" t="str">
            <v>盒</v>
          </cell>
          <cell r="F64" t="str">
            <v>甘肃医药集团西峰制药厂</v>
          </cell>
          <cell r="G64" t="str">
            <v>西峰制药</v>
          </cell>
          <cell r="H64" t="str">
            <v>零售最低限价</v>
          </cell>
          <cell r="I64">
            <v>358</v>
          </cell>
          <cell r="J64">
            <v>304.3</v>
          </cell>
        </row>
        <row r="65">
          <cell r="B65">
            <v>144659</v>
          </cell>
          <cell r="C65" t="str">
            <v>鸿茅药酒</v>
          </cell>
          <cell r="D65" t="str">
            <v>500mlx4瓶</v>
          </cell>
          <cell r="E65" t="str">
            <v>盒</v>
          </cell>
          <cell r="F65" t="str">
            <v>内蒙古鸿茅药业有限责任公司</v>
          </cell>
          <cell r="G65" t="str">
            <v>内蒙古鸿茅</v>
          </cell>
          <cell r="H65" t="str">
            <v>零售最低限价</v>
          </cell>
          <cell r="I65">
            <v>999</v>
          </cell>
          <cell r="J65">
            <v>680</v>
          </cell>
        </row>
        <row r="66">
          <cell r="B66">
            <v>140507</v>
          </cell>
          <cell r="C66" t="str">
            <v>蛋白粉(汤臣倍健)</v>
          </cell>
          <cell r="D66" t="str">
            <v>450g</v>
          </cell>
          <cell r="E66" t="str">
            <v>罐</v>
          </cell>
          <cell r="F66" t="str">
            <v>汤臣倍健股份有限公司</v>
          </cell>
          <cell r="G66" t="str">
            <v>汤臣倍健股份有限公司</v>
          </cell>
          <cell r="H66" t="str">
            <v>零售最低限价</v>
          </cell>
          <cell r="I66">
            <v>428</v>
          </cell>
          <cell r="J66">
            <v>198</v>
          </cell>
        </row>
        <row r="67">
          <cell r="B67">
            <v>138584</v>
          </cell>
          <cell r="C67" t="str">
            <v>天然维生素C咀嚼片</v>
          </cell>
          <cell r="D67" t="str">
            <v>110.5克（850mgx130片）</v>
          </cell>
          <cell r="E67" t="str">
            <v>瓶</v>
          </cell>
          <cell r="F67" t="str">
            <v>养生堂药业有限公司</v>
          </cell>
          <cell r="G67" t="str">
            <v>海南养生堂</v>
          </cell>
          <cell r="H67" t="str">
            <v>零售最低限价</v>
          </cell>
          <cell r="I67">
            <v>168</v>
          </cell>
          <cell r="J67">
            <v>75.6</v>
          </cell>
        </row>
        <row r="68">
          <cell r="B68">
            <v>138325</v>
          </cell>
          <cell r="C68" t="str">
            <v>天然维生素E软胶囊（养生堂）</v>
          </cell>
          <cell r="D68" t="str">
            <v>50g（250mgx200粒）</v>
          </cell>
          <cell r="E68" t="str">
            <v>瓶</v>
          </cell>
          <cell r="F68" t="str">
            <v>养生堂药业有限公司</v>
          </cell>
          <cell r="G68" t="str">
            <v>养生堂药业(海南养生堂)</v>
          </cell>
          <cell r="H68" t="str">
            <v>零售最低限价</v>
          </cell>
          <cell r="I68">
            <v>198</v>
          </cell>
          <cell r="J68">
            <v>89.1</v>
          </cell>
        </row>
        <row r="69">
          <cell r="B69">
            <v>137365</v>
          </cell>
          <cell r="C69" t="str">
            <v>十全大补酒</v>
          </cell>
          <cell r="D69" t="str">
            <v>500mlx2瓶</v>
          </cell>
          <cell r="E69" t="str">
            <v>盒</v>
          </cell>
          <cell r="F69" t="str">
            <v>太极集团浙江东方制药有限公司</v>
          </cell>
          <cell r="G69" t="str">
            <v>浙江东方</v>
          </cell>
          <cell r="H69" t="str">
            <v>零售最低限价</v>
          </cell>
          <cell r="I69">
            <v>298</v>
          </cell>
          <cell r="J69">
            <v>107.2</v>
          </cell>
        </row>
        <row r="70">
          <cell r="B70">
            <v>137250</v>
          </cell>
          <cell r="C70" t="str">
            <v>金钙尔奇碳酸钙维D3元素片(4)(金钙尔奇D)</v>
          </cell>
          <cell r="D70" t="str">
            <v>100片</v>
          </cell>
          <cell r="E70" t="str">
            <v>盒</v>
          </cell>
          <cell r="F70" t="str">
            <v>惠氏制药有限公司</v>
          </cell>
          <cell r="G70" t="str">
            <v>惠氏制药</v>
          </cell>
          <cell r="H70" t="str">
            <v>零售最低限价</v>
          </cell>
          <cell r="I70">
            <v>192</v>
          </cell>
          <cell r="J70">
            <v>109.45</v>
          </cell>
        </row>
        <row r="71">
          <cell r="B71">
            <v>119652</v>
          </cell>
          <cell r="C71" t="str">
            <v>多烯磷脂酰胆碱胶囊(易善复)</v>
          </cell>
          <cell r="D71" t="str">
            <v>228mgx36粒</v>
          </cell>
          <cell r="E71" t="str">
            <v>盒</v>
          </cell>
          <cell r="F71" t="str">
            <v>赛诺菲安万特(北京)制药有限公司</v>
          </cell>
          <cell r="G71" t="str">
            <v>赛诺菲(北京)制药</v>
          </cell>
          <cell r="H71" t="str">
            <v>零售最低限价</v>
          </cell>
          <cell r="I71">
            <v>72.5</v>
          </cell>
          <cell r="J71">
            <v>50.97</v>
          </cell>
        </row>
        <row r="72">
          <cell r="B72">
            <v>74899</v>
          </cell>
          <cell r="C72" t="str">
            <v>复方阿胶浆</v>
          </cell>
          <cell r="D72" t="str">
            <v>20mlx48支(无蔗糖)(OTC装)</v>
          </cell>
          <cell r="E72" t="str">
            <v>盒</v>
          </cell>
          <cell r="F72" t="str">
            <v>东阿阿胶股份有限公司（山东东阿阿胶股份有限公司）</v>
          </cell>
          <cell r="G72" t="str">
            <v>东阿阿胶股份</v>
          </cell>
          <cell r="H72" t="str">
            <v>零售最低限价</v>
          </cell>
          <cell r="I72">
            <v>499</v>
          </cell>
          <cell r="J72">
            <v>232</v>
          </cell>
        </row>
        <row r="73">
          <cell r="B73">
            <v>72161</v>
          </cell>
          <cell r="C73" t="str">
            <v>鸿茅药酒</v>
          </cell>
          <cell r="D73" t="str">
            <v>500ml</v>
          </cell>
          <cell r="E73" t="str">
            <v>瓶</v>
          </cell>
          <cell r="F73" t="str">
            <v>内蒙古鸿茅药业有限责任公司</v>
          </cell>
          <cell r="G73" t="str">
            <v>内蒙古鸿茅</v>
          </cell>
          <cell r="H73" t="str">
            <v>零售最低限价</v>
          </cell>
          <cell r="I73">
            <v>298</v>
          </cell>
          <cell r="J73">
            <v>253.3</v>
          </cell>
        </row>
        <row r="74">
          <cell r="B74">
            <v>58522</v>
          </cell>
          <cell r="C74" t="str">
            <v>沉香化气片</v>
          </cell>
          <cell r="D74" t="str">
            <v>0.5gx12片x2板</v>
          </cell>
          <cell r="E74" t="str">
            <v>盒</v>
          </cell>
          <cell r="F74" t="str">
            <v>太极集团重庆桐君阁药厂有限公司</v>
          </cell>
          <cell r="G74" t="str">
            <v>桐君阁药厂</v>
          </cell>
          <cell r="H74" t="str">
            <v>零售最低限价</v>
          </cell>
          <cell r="I74">
            <v>35</v>
          </cell>
          <cell r="J74">
            <v>11.812</v>
          </cell>
        </row>
        <row r="75">
          <cell r="B75">
            <v>39778</v>
          </cell>
          <cell r="C75" t="str">
            <v>桑椹膏</v>
          </cell>
          <cell r="D75" t="str">
            <v>200g/瓶</v>
          </cell>
          <cell r="E75" t="str">
            <v>盒</v>
          </cell>
          <cell r="F75" t="str">
            <v>江西杏林白马药业股份有限公司（原：江西杏林白马药业有限公司）</v>
          </cell>
          <cell r="G75" t="str">
            <v>江西杏林白马</v>
          </cell>
          <cell r="H75" t="str">
            <v>零售最低限价</v>
          </cell>
          <cell r="I75">
            <v>118</v>
          </cell>
          <cell r="J75">
            <v>68.6</v>
          </cell>
        </row>
        <row r="76">
          <cell r="B76">
            <v>39103</v>
          </cell>
          <cell r="C76" t="str">
            <v>葡萄糖酸钙锌口服溶液</v>
          </cell>
          <cell r="D76" t="str">
            <v>10mlx24支</v>
          </cell>
          <cell r="E76" t="str">
            <v>盒</v>
          </cell>
          <cell r="F76" t="str">
            <v>澳诺(中国)制药有限公司</v>
          </cell>
          <cell r="G76" t="str">
            <v>澳诺(中国)制药</v>
          </cell>
          <cell r="H76" t="str">
            <v>零售最低限价</v>
          </cell>
          <cell r="I76">
            <v>69</v>
          </cell>
          <cell r="J76">
            <v>38</v>
          </cell>
        </row>
        <row r="77">
          <cell r="B77">
            <v>33977</v>
          </cell>
          <cell r="C77" t="str">
            <v>十全大补酒</v>
          </cell>
          <cell r="D77" t="str">
            <v>500ml(精装)</v>
          </cell>
          <cell r="E77" t="str">
            <v>瓶</v>
          </cell>
          <cell r="F77" t="str">
            <v>太极集团浙江东方制药有限公司</v>
          </cell>
          <cell r="G77" t="str">
            <v>浙江东方</v>
          </cell>
          <cell r="H77" t="str">
            <v>零售最低限价</v>
          </cell>
          <cell r="I77">
            <v>168</v>
          </cell>
          <cell r="J77">
            <v>29.5</v>
          </cell>
        </row>
        <row r="78">
          <cell r="B78">
            <v>1454</v>
          </cell>
          <cell r="C78" t="str">
            <v>龟龄集</v>
          </cell>
          <cell r="D78" t="str">
            <v>0.3gx30粒</v>
          </cell>
          <cell r="E78" t="str">
            <v>盒</v>
          </cell>
          <cell r="F78" t="str">
            <v>山西广誉远国药有限公司</v>
          </cell>
          <cell r="G78" t="str">
            <v>山西广誉远</v>
          </cell>
          <cell r="H78" t="str">
            <v>零售最低限价</v>
          </cell>
          <cell r="I78">
            <v>520</v>
          </cell>
          <cell r="J78">
            <v>385</v>
          </cell>
        </row>
        <row r="79">
          <cell r="B79">
            <v>1285</v>
          </cell>
          <cell r="C79" t="str">
            <v>补肾益寿胶囊</v>
          </cell>
          <cell r="D79" t="str">
            <v>0.3gx60粒x3瓶</v>
          </cell>
          <cell r="E79" t="str">
            <v>盒</v>
          </cell>
          <cell r="F79" t="str">
            <v>太极集团重庆涪陵制药厂有限公司</v>
          </cell>
          <cell r="G79" t="str">
            <v>太极涪陵药厂</v>
          </cell>
          <cell r="H79" t="str">
            <v>零售最低限价</v>
          </cell>
          <cell r="I79">
            <v>294</v>
          </cell>
          <cell r="J79">
            <v>198</v>
          </cell>
        </row>
        <row r="80">
          <cell r="B80">
            <v>32</v>
          </cell>
          <cell r="C80" t="str">
            <v>阿胶</v>
          </cell>
          <cell r="D80" t="str">
            <v>250g(铁盒)—</v>
          </cell>
          <cell r="E80" t="str">
            <v>盒</v>
          </cell>
          <cell r="F80" t="str">
            <v>东阿阿胶股份有限公司（山东东阿阿胶股份有限公司）</v>
          </cell>
          <cell r="G80" t="str">
            <v>东阿阿胶股份</v>
          </cell>
          <cell r="H80" t="str">
            <v>零售最低限价</v>
          </cell>
          <cell r="I80">
            <v>1499</v>
          </cell>
          <cell r="J80">
            <v>789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产地</v>
          </cell>
          <cell r="F1" t="str">
            <v>基本单位</v>
          </cell>
          <cell r="G1" t="str">
            <v>生产厂家</v>
          </cell>
        </row>
        <row r="2">
          <cell r="B2">
            <v>223517</v>
          </cell>
          <cell r="C2" t="str">
            <v>破壁灵芝孢子粉</v>
          </cell>
          <cell r="D2" t="str">
            <v>2gx10袋</v>
          </cell>
          <cell r="E2" t="str">
            <v>福建</v>
          </cell>
          <cell r="F2" t="str">
            <v>袋</v>
          </cell>
          <cell r="G2" t="str">
            <v>仙芝科技（福建）股份有限公司</v>
          </cell>
        </row>
        <row r="3">
          <cell r="B3">
            <v>221408</v>
          </cell>
          <cell r="C3" t="str">
            <v>医用透明质酸钠修复贴</v>
          </cell>
          <cell r="D3" t="str">
            <v>MHA-B-T 5贴</v>
          </cell>
          <cell r="E3" t="str">
            <v>哈尔滨北星</v>
          </cell>
          <cell r="F3" t="str">
            <v>盒</v>
          </cell>
          <cell r="G3" t="str">
            <v>哈尔滨北星药业有限公司</v>
          </cell>
        </row>
        <row r="4">
          <cell r="B4">
            <v>221398</v>
          </cell>
          <cell r="C4" t="str">
            <v>医用皮肤液体敷料</v>
          </cell>
          <cell r="D4" t="str">
            <v>清洁护理I型 100g</v>
          </cell>
          <cell r="E4" t="str">
            <v>吉林省蓝鼎陆和科技</v>
          </cell>
          <cell r="F4" t="str">
            <v>瓶</v>
          </cell>
          <cell r="G4" t="str">
            <v>吉林省蓝鼎陆和科技有限公司</v>
          </cell>
        </row>
        <row r="5">
          <cell r="B5">
            <v>221372</v>
          </cell>
          <cell r="C5" t="str">
            <v>医用促愈功能性敷料</v>
          </cell>
          <cell r="D5" t="str">
            <v>面膜型：5片</v>
          </cell>
          <cell r="E5" t="str">
            <v>吉林省蓝鼎陆和科技</v>
          </cell>
          <cell r="F5" t="str">
            <v>盒</v>
          </cell>
          <cell r="G5" t="str">
            <v>吉林省蓝鼎陆和科技有限公司</v>
          </cell>
        </row>
        <row r="6">
          <cell r="B6">
            <v>221368</v>
          </cell>
          <cell r="C6" t="str">
            <v>医用促愈功能性敷料</v>
          </cell>
          <cell r="D6" t="str">
            <v>综合治疗凝胶型：10g</v>
          </cell>
          <cell r="E6" t="str">
            <v>吉林省蓝鼎陆和科技</v>
          </cell>
          <cell r="F6" t="str">
            <v>盒</v>
          </cell>
          <cell r="G6" t="str">
            <v>吉林省蓝鼎陆和科技有限公司</v>
          </cell>
        </row>
        <row r="7">
          <cell r="B7">
            <v>219324</v>
          </cell>
          <cell r="C7" t="str">
            <v>医用透明质酸钠修复贴</v>
          </cell>
          <cell r="D7" t="str">
            <v>MHA-W-T 26gx5贴</v>
          </cell>
          <cell r="E7" t="str">
            <v>哈尔滨北星</v>
          </cell>
          <cell r="F7" t="str">
            <v>盒</v>
          </cell>
          <cell r="G7" t="str">
            <v>哈尔滨北星药业有限公司</v>
          </cell>
        </row>
        <row r="8">
          <cell r="B8">
            <v>213419</v>
          </cell>
          <cell r="C8" t="str">
            <v>柑橘黄酮片</v>
          </cell>
          <cell r="D8" t="str">
            <v>500mgx40片</v>
          </cell>
          <cell r="E8" t="str">
            <v>法国LES LABORATOIRES SERVIER INDUSTRIE</v>
          </cell>
          <cell r="F8" t="str">
            <v>盒</v>
          </cell>
          <cell r="G8" t="str">
            <v>施维雅(天津)制药有限公司</v>
          </cell>
        </row>
        <row r="9">
          <cell r="B9">
            <v>211660</v>
          </cell>
          <cell r="C9" t="str">
            <v>双歧杆菌四联活菌片</v>
          </cell>
          <cell r="D9" t="str">
            <v>0.5gx15片x6板</v>
          </cell>
          <cell r="E9" t="str">
            <v>杭州远大生物</v>
          </cell>
          <cell r="F9" t="str">
            <v>盒</v>
          </cell>
          <cell r="G9" t="str">
            <v>杭州远大生物制药有限公司</v>
          </cell>
        </row>
        <row r="10">
          <cell r="B10">
            <v>205309</v>
          </cell>
          <cell r="C10" t="str">
            <v>首荟通便胶囊</v>
          </cell>
          <cell r="D10" t="str">
            <v>0.35gx12粒</v>
          </cell>
          <cell r="E10" t="str">
            <v>鲁南厚普制药</v>
          </cell>
          <cell r="F10" t="str">
            <v>盒</v>
          </cell>
          <cell r="G10" t="str">
            <v>鲁南厚普制药有限公司</v>
          </cell>
        </row>
        <row r="11">
          <cell r="B11">
            <v>204071</v>
          </cell>
          <cell r="C11" t="str">
            <v>硫糖铝混悬凝胶</v>
          </cell>
          <cell r="D11" t="str">
            <v>5ml:1gx24袋</v>
          </cell>
          <cell r="E11" t="str">
            <v>昆明积大制药</v>
          </cell>
          <cell r="F11" t="str">
            <v>盒</v>
          </cell>
          <cell r="G11" t="str">
            <v>昆明积大制药股份有限公司</v>
          </cell>
        </row>
        <row r="12">
          <cell r="B12">
            <v>204069</v>
          </cell>
          <cell r="C12" t="str">
            <v>盐酸坦洛新缓释片</v>
          </cell>
          <cell r="D12" t="str">
            <v>0.2mgx20片</v>
          </cell>
          <cell r="E12" t="str">
            <v>昆明积大制药</v>
          </cell>
          <cell r="F12" t="str">
            <v>盒</v>
          </cell>
          <cell r="G12" t="str">
            <v>昆明积大制药股份有限公司</v>
          </cell>
        </row>
        <row r="13">
          <cell r="B13">
            <v>201067</v>
          </cell>
          <cell r="C13" t="str">
            <v>小儿参术健脾丸</v>
          </cell>
          <cell r="D13" t="str">
            <v>3gx10丸(大蜜丸)</v>
          </cell>
          <cell r="E13" t="str">
            <v>广盛原中医药</v>
          </cell>
          <cell r="F13" t="str">
            <v>袋</v>
          </cell>
          <cell r="G13" t="str">
            <v>广盛原中医药有限公司</v>
          </cell>
        </row>
        <row r="14">
          <cell r="B14">
            <v>199986</v>
          </cell>
          <cell r="C14" t="str">
            <v>双歧杆菌四联活菌片</v>
          </cell>
          <cell r="D14" t="str">
            <v>0.5gx9片x6板</v>
          </cell>
          <cell r="E14" t="str">
            <v>杭州远大生物</v>
          </cell>
          <cell r="F14" t="str">
            <v>盒</v>
          </cell>
          <cell r="G14" t="str">
            <v>杭州远大生物制药有限公司</v>
          </cell>
        </row>
        <row r="15">
          <cell r="B15">
            <v>198161</v>
          </cell>
          <cell r="C15" t="str">
            <v>酮康唑乳膏</v>
          </cell>
          <cell r="D15" t="str">
            <v>20g(10g:0.2g)</v>
          </cell>
          <cell r="E15" t="str">
            <v>滇虹药业</v>
          </cell>
          <cell r="F15" t="str">
            <v>支</v>
          </cell>
          <cell r="G15" t="str">
            <v>滇虹药业集团股份有限公司</v>
          </cell>
        </row>
        <row r="16">
          <cell r="B16">
            <v>192579</v>
          </cell>
          <cell r="C16" t="str">
            <v>灵芝孢子（破壁）</v>
          </cell>
          <cell r="D16" t="str">
            <v>3gx24袋</v>
          </cell>
          <cell r="E16" t="str">
            <v>四川</v>
          </cell>
          <cell r="F16" t="str">
            <v>盒</v>
          </cell>
          <cell r="G16" t="str">
            <v>四川峨嵋山道地药材有限公司</v>
          </cell>
        </row>
        <row r="17">
          <cell r="B17">
            <v>188540</v>
          </cell>
          <cell r="C17" t="str">
            <v>桔贝合剂</v>
          </cell>
          <cell r="D17" t="str">
            <v>10mlx6支</v>
          </cell>
          <cell r="E17" t="str">
            <v>鲁南厚普</v>
          </cell>
          <cell r="F17" t="str">
            <v>盒</v>
          </cell>
          <cell r="G17" t="str">
            <v>鲁南厚普制药有限公司</v>
          </cell>
        </row>
        <row r="18">
          <cell r="B18">
            <v>188362</v>
          </cell>
          <cell r="C18" t="str">
            <v>灵芝孢子(破壁)</v>
          </cell>
          <cell r="D18" t="str">
            <v>2gx30袋 </v>
          </cell>
          <cell r="E18" t="str">
            <v>四川</v>
          </cell>
          <cell r="F18" t="str">
            <v>盒</v>
          </cell>
          <cell r="G18" t="str">
            <v>四川峨嵋山道地药材有限公司</v>
          </cell>
        </row>
        <row r="19">
          <cell r="B19">
            <v>184369</v>
          </cell>
          <cell r="C19" t="str">
            <v>重组胶原蛋白敷料(可复美)</v>
          </cell>
          <cell r="D19" t="str">
            <v>HCD02421椭圆形5片</v>
          </cell>
          <cell r="E19" t="str">
            <v>陕西巨子生物</v>
          </cell>
          <cell r="F19" t="str">
            <v>盒</v>
          </cell>
          <cell r="G19" t="str">
            <v>陕西巨子生物技术有限公司</v>
          </cell>
        </row>
        <row r="20">
          <cell r="B20">
            <v>182316</v>
          </cell>
          <cell r="C20" t="str">
            <v>双歧杆菌四联活菌片(思连康)</v>
          </cell>
          <cell r="D20" t="str">
            <v>0.5gx36片</v>
          </cell>
          <cell r="E20" t="str">
            <v>杭州远大生物</v>
          </cell>
          <cell r="F20" t="str">
            <v>盒</v>
          </cell>
          <cell r="G20" t="str">
            <v>杭州远大生物制药有限公司</v>
          </cell>
        </row>
        <row r="21">
          <cell r="B21">
            <v>180409</v>
          </cell>
          <cell r="C21" t="str">
            <v>开塞露</v>
          </cell>
          <cell r="D21" t="str">
            <v>10ml×2支</v>
          </cell>
          <cell r="E21" t="str">
            <v>武汉五景</v>
          </cell>
          <cell r="F21" t="str">
            <v>盒</v>
          </cell>
          <cell r="G21" t="str">
            <v>武汉五景药业有限公司</v>
          </cell>
        </row>
        <row r="22">
          <cell r="B22">
            <v>175576</v>
          </cell>
          <cell r="C22" t="str">
            <v>透明质酸凝胶敷料</v>
          </cell>
          <cell r="D22" t="str">
            <v>YFG-30（30g/支）</v>
          </cell>
          <cell r="E22" t="str">
            <v>南京天纵</v>
          </cell>
          <cell r="F22" t="str">
            <v>盒</v>
          </cell>
          <cell r="G22" t="str">
            <v>南京天纵易康生物科技股份有限公司</v>
          </cell>
        </row>
        <row r="23">
          <cell r="B23">
            <v>173080</v>
          </cell>
          <cell r="C23" t="str">
            <v>硅凝胶</v>
          </cell>
          <cell r="D23" t="str">
            <v>15g</v>
          </cell>
          <cell r="E23" t="str">
            <v>Hanson　Medical,Inc</v>
          </cell>
          <cell r="F23" t="str">
            <v>支</v>
          </cell>
          <cell r="G23" t="str">
            <v>Hanson Medical,Inc</v>
          </cell>
        </row>
        <row r="24">
          <cell r="B24">
            <v>168283</v>
          </cell>
          <cell r="C24" t="str">
            <v>安神补脑液</v>
          </cell>
          <cell r="D24" t="str">
            <v>10mlx20支</v>
          </cell>
          <cell r="E24" t="str">
            <v>鲁南厚普</v>
          </cell>
          <cell r="F24" t="str">
            <v>盒</v>
          </cell>
          <cell r="G24" t="str">
            <v>鲁南厚普制药有限公司</v>
          </cell>
        </row>
        <row r="25">
          <cell r="B25">
            <v>154878</v>
          </cell>
          <cell r="C25" t="str">
            <v>保和咀嚼片</v>
          </cell>
          <cell r="D25" t="str">
            <v>1.05gx16片</v>
          </cell>
          <cell r="E25" t="str">
            <v>广东邦民</v>
          </cell>
          <cell r="F25" t="str">
            <v>盒</v>
          </cell>
          <cell r="G25" t="str">
            <v>广东邦民制药厂有限公司</v>
          </cell>
        </row>
        <row r="26">
          <cell r="B26">
            <v>153446</v>
          </cell>
          <cell r="C26" t="str">
            <v>济生肾气丸</v>
          </cell>
          <cell r="D26" t="str">
            <v>100gx3瓶</v>
          </cell>
          <cell r="E26" t="str">
            <v>浙江东方</v>
          </cell>
          <cell r="F26" t="str">
            <v>盒</v>
          </cell>
          <cell r="G26" t="str">
            <v>太极集团浙江东方制药有限公司</v>
          </cell>
        </row>
        <row r="27">
          <cell r="B27">
            <v>135354</v>
          </cell>
          <cell r="C27" t="str">
            <v>气血康口服液</v>
          </cell>
          <cell r="D27" t="str">
            <v>10mlx10支(OTC装)</v>
          </cell>
          <cell r="E27" t="str">
            <v>云南白药文山</v>
          </cell>
          <cell r="F27" t="str">
            <v>盒</v>
          </cell>
          <cell r="G27" t="str">
            <v>云南白药集团文山七花有限责任公司</v>
          </cell>
        </row>
        <row r="28">
          <cell r="B28">
            <v>121565</v>
          </cell>
          <cell r="C28" t="str">
            <v>腰痛丸</v>
          </cell>
          <cell r="D28" t="str">
            <v>9gx6袋(水蜜丸)</v>
          </cell>
          <cell r="E28" t="str">
            <v>浙江东方</v>
          </cell>
          <cell r="F28" t="str">
            <v>盒</v>
          </cell>
          <cell r="G28" t="str">
            <v>太极集团浙江东方制药有限公司</v>
          </cell>
        </row>
        <row r="29">
          <cell r="B29">
            <v>114970</v>
          </cell>
          <cell r="C29" t="str">
            <v>当归调经颗粒</v>
          </cell>
          <cell r="D29" t="str">
            <v>10gx10袋</v>
          </cell>
          <cell r="E29" t="str">
            <v>浙江东方</v>
          </cell>
          <cell r="F29" t="str">
            <v>盒</v>
          </cell>
          <cell r="G29" t="str">
            <v>太极集团浙江东方制药有限公司</v>
          </cell>
        </row>
        <row r="30">
          <cell r="B30">
            <v>101716</v>
          </cell>
          <cell r="C30" t="str">
            <v>他达拉非片(希爱力)</v>
          </cell>
          <cell r="D30" t="str">
            <v>20mgx1粒</v>
          </cell>
          <cell r="E30" t="str">
            <v>Lilly del Caribe(波多黎各）</v>
          </cell>
          <cell r="F30" t="str">
            <v>盒</v>
          </cell>
          <cell r="G30" t="str">
            <v>Lilly del Caribe lnc.PUERTO RICO(波多黎各）</v>
          </cell>
        </row>
        <row r="31">
          <cell r="B31">
            <v>101715</v>
          </cell>
          <cell r="C31" t="str">
            <v>他达拉非片(希爱力)</v>
          </cell>
          <cell r="D31" t="str">
            <v>20mgx4粒</v>
          </cell>
          <cell r="E31" t="str">
            <v>LillydelCaribeInc(波多黎各)</v>
          </cell>
          <cell r="F31" t="str">
            <v>盒</v>
          </cell>
          <cell r="G31" t="str">
            <v>Lilly del Caribe lnc.PUERTO RICO(波多黎各）</v>
          </cell>
        </row>
        <row r="32">
          <cell r="B32">
            <v>75452</v>
          </cell>
          <cell r="C32" t="str">
            <v>安神补心片</v>
          </cell>
          <cell r="D32" t="str">
            <v>0.32gx12片x5板(薄膜衣)</v>
          </cell>
          <cell r="E32" t="str">
            <v>浙江东方</v>
          </cell>
          <cell r="F32" t="str">
            <v>盒</v>
          </cell>
          <cell r="G32" t="str">
            <v>太极集团浙江东方制药有限公司</v>
          </cell>
        </row>
        <row r="33">
          <cell r="B33">
            <v>75419</v>
          </cell>
          <cell r="C33" t="str">
            <v>补肾益脑胶囊</v>
          </cell>
          <cell r="D33" t="str">
            <v>0.27gx12粒x6板</v>
          </cell>
          <cell r="E33" t="str">
            <v>浙江东方</v>
          </cell>
          <cell r="F33" t="str">
            <v>盒</v>
          </cell>
          <cell r="G33" t="str">
            <v>太极集团浙江东方制药有限公司</v>
          </cell>
        </row>
        <row r="34">
          <cell r="B34">
            <v>75043</v>
          </cell>
          <cell r="C34" t="str">
            <v>盐酸左西替利嗪口服溶液</v>
          </cell>
          <cell r="D34" t="str">
            <v>0.05%:10mlx6支</v>
          </cell>
          <cell r="E34" t="str">
            <v>重庆华邦制药</v>
          </cell>
          <cell r="F34" t="str">
            <v>盒</v>
          </cell>
          <cell r="G34" t="str">
            <v>重庆华邦制药有限公司</v>
          </cell>
        </row>
        <row r="35">
          <cell r="B35">
            <v>73781</v>
          </cell>
          <cell r="C35" t="str">
            <v>盐酸洛美沙星滴耳液(乐芬)</v>
          </cell>
          <cell r="D35" t="str">
            <v>5ml:15mg</v>
          </cell>
          <cell r="E35" t="str">
            <v>武汉五景</v>
          </cell>
          <cell r="F35" t="str">
            <v>支</v>
          </cell>
          <cell r="G35" t="str">
            <v>武汉五景药业有限公司</v>
          </cell>
        </row>
        <row r="36">
          <cell r="B36">
            <v>67694</v>
          </cell>
          <cell r="C36" t="str">
            <v>复方酮康唑发用洗剂</v>
          </cell>
          <cell r="D36" t="str">
            <v>100ml
</v>
          </cell>
          <cell r="E36" t="str">
            <v>滇虹药业股份</v>
          </cell>
          <cell r="F36" t="str">
            <v>盒</v>
          </cell>
          <cell r="G36" t="str">
            <v>滇虹药业集团股份有限公司</v>
          </cell>
        </row>
        <row r="37">
          <cell r="B37">
            <v>65506</v>
          </cell>
          <cell r="C37" t="str">
            <v>妇宝颗粒</v>
          </cell>
          <cell r="D37" t="str">
            <v>10gx8袋</v>
          </cell>
          <cell r="E37" t="str">
            <v>浙江东方</v>
          </cell>
          <cell r="F37" t="str">
            <v>盒</v>
          </cell>
          <cell r="G37" t="str">
            <v>太极集团浙江东方制药有限公司</v>
          </cell>
        </row>
        <row r="38">
          <cell r="B38">
            <v>59973</v>
          </cell>
          <cell r="C38" t="str">
            <v>十全大补膏</v>
          </cell>
          <cell r="D38" t="str">
            <v>250gx2瓶</v>
          </cell>
          <cell r="E38" t="str">
            <v>浙江东方</v>
          </cell>
          <cell r="F38" t="str">
            <v>盒</v>
          </cell>
          <cell r="G38" t="str">
            <v>太极集团浙江东方制药有限公司</v>
          </cell>
        </row>
        <row r="39">
          <cell r="B39">
            <v>49946</v>
          </cell>
          <cell r="C39" t="str">
            <v>参苏感冒片</v>
          </cell>
          <cell r="D39" t="str">
            <v>12片x3板</v>
          </cell>
          <cell r="E39" t="str">
            <v>桐君阁药厂</v>
          </cell>
          <cell r="F39" t="str">
            <v>盒</v>
          </cell>
          <cell r="G39" t="str">
            <v>太极集团重庆桐君阁药厂有限公司</v>
          </cell>
        </row>
        <row r="40">
          <cell r="B40">
            <v>33149</v>
          </cell>
          <cell r="C40" t="str">
            <v>酮康唑洗剂</v>
          </cell>
          <cell r="D40" t="str">
            <v>2%：50ml</v>
          </cell>
          <cell r="E40" t="str">
            <v>南京白敬宇</v>
          </cell>
          <cell r="F40" t="str">
            <v>瓶</v>
          </cell>
          <cell r="G40" t="str">
            <v>南京白敬宇制药有限责任公司</v>
          </cell>
        </row>
        <row r="41">
          <cell r="B41">
            <v>30878</v>
          </cell>
          <cell r="C41" t="str">
            <v>四季抗病毒合剂</v>
          </cell>
          <cell r="D41" t="str">
            <v>120ml</v>
          </cell>
          <cell r="E41" t="str">
            <v>陕西海天制药</v>
          </cell>
          <cell r="F41" t="str">
            <v>瓶</v>
          </cell>
          <cell r="G41" t="str">
            <v>陕西海天制药有限公司</v>
          </cell>
        </row>
        <row r="42">
          <cell r="B42">
            <v>22944</v>
          </cell>
          <cell r="C42" t="str">
            <v>丙酸氟替卡松鼻喷雾剂</v>
          </cell>
          <cell r="D42" t="str">
            <v>50ug：120喷</v>
          </cell>
          <cell r="E42" t="str">
            <v>西班牙</v>
          </cell>
          <cell r="F42" t="str">
            <v>盒</v>
          </cell>
          <cell r="G42" t="str">
            <v>西班牙Glaxo Wellcome S.A</v>
          </cell>
        </row>
        <row r="43">
          <cell r="B43">
            <v>1854</v>
          </cell>
          <cell r="C43" t="str">
            <v>复方酮康唑发用洗剂(康王洗剂)</v>
          </cell>
          <cell r="D43" t="str">
            <v>50ml</v>
          </cell>
          <cell r="E43" t="str">
            <v>滇虹股份</v>
          </cell>
          <cell r="F43" t="str">
            <v>盒</v>
          </cell>
          <cell r="G43" t="str">
            <v>滇虹药业集团股份有限公司</v>
          </cell>
        </row>
        <row r="44">
          <cell r="B44">
            <v>274</v>
          </cell>
          <cell r="C44" t="str">
            <v>阿苯达唑片(史克肠虫清)</v>
          </cell>
          <cell r="D44" t="str">
            <v>0.2gx10片</v>
          </cell>
          <cell r="E44" t="str">
            <v>天津史克</v>
          </cell>
          <cell r="F44" t="str">
            <v>盒</v>
          </cell>
          <cell r="G44" t="str">
            <v>中美天津史克制药有限公司</v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</sheetData>
      <sheetData sheetId="1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</row>
        <row r="2">
          <cell r="B2">
            <v>253130</v>
          </cell>
          <cell r="C2" t="str">
            <v>单过硫酸氢钾复合盐消毒粉</v>
          </cell>
          <cell r="D2" t="str">
            <v>2gx10袋</v>
          </cell>
          <cell r="E2" t="str">
            <v>盒</v>
          </cell>
          <cell r="F2" t="str">
            <v>山东华辰制药有限公司</v>
          </cell>
          <cell r="G2" t="str">
            <v>山东华辰</v>
          </cell>
        </row>
        <row r="3">
          <cell r="B3">
            <v>243909</v>
          </cell>
          <cell r="C3" t="str">
            <v>灵芝孢子(破壁)</v>
          </cell>
          <cell r="D3" t="str">
            <v>2gx12袋</v>
          </cell>
          <cell r="E3" t="str">
            <v>盒</v>
          </cell>
          <cell r="F3" t="str">
            <v>四川峨嵋山道地药材有限公司</v>
          </cell>
          <cell r="G3" t="str">
            <v>四川</v>
          </cell>
        </row>
        <row r="4">
          <cell r="B4">
            <v>243754</v>
          </cell>
          <cell r="C4" t="str">
            <v>牙齿防龋膏</v>
          </cell>
          <cell r="D4" t="str">
            <v>120g</v>
          </cell>
          <cell r="E4" t="str">
            <v>盒</v>
          </cell>
          <cell r="F4" t="str">
            <v>丹东欣时代生物医药科技有限公司</v>
          </cell>
          <cell r="G4" t="str">
            <v>丹东欣时代</v>
          </cell>
        </row>
        <row r="5">
          <cell r="B5">
            <v>243753</v>
          </cell>
          <cell r="C5" t="str">
            <v>牙齿研磨膏</v>
          </cell>
          <cell r="D5" t="str">
            <v>120g</v>
          </cell>
          <cell r="E5" t="str">
            <v>盒</v>
          </cell>
          <cell r="F5" t="str">
            <v>丹东欣时代生物医药科技有限公司</v>
          </cell>
          <cell r="G5" t="str">
            <v>丹东欣时代</v>
          </cell>
        </row>
        <row r="6">
          <cell r="B6">
            <v>243752</v>
          </cell>
          <cell r="C6" t="str">
            <v>脱敏糊剂</v>
          </cell>
          <cell r="D6" t="str">
            <v>120g</v>
          </cell>
          <cell r="E6" t="str">
            <v>盒</v>
          </cell>
          <cell r="F6" t="str">
            <v>丹东欣时代生物医药科技有限公司</v>
          </cell>
          <cell r="G6" t="str">
            <v>丹东欣时代</v>
          </cell>
        </row>
        <row r="7">
          <cell r="B7">
            <v>235956</v>
          </cell>
          <cell r="C7" t="str">
            <v>奥利司他胶囊</v>
          </cell>
          <cell r="D7" t="str">
            <v>120mgx24粒</v>
          </cell>
          <cell r="E7" t="str">
            <v>盒</v>
          </cell>
          <cell r="F7" t="str">
            <v>山东新时代药业有限公司</v>
          </cell>
          <cell r="G7" t="str">
            <v>山东新时代</v>
          </cell>
        </row>
        <row r="8">
          <cell r="B8">
            <v>235955</v>
          </cell>
          <cell r="C8" t="str">
            <v>奥利司他胶囊</v>
          </cell>
          <cell r="D8" t="str">
            <v>120mgx6粒</v>
          </cell>
          <cell r="E8" t="str">
            <v>盒</v>
          </cell>
          <cell r="F8" t="str">
            <v>山东新时代药业有限公司</v>
          </cell>
          <cell r="G8" t="str">
            <v>山东新时代</v>
          </cell>
        </row>
        <row r="9">
          <cell r="B9">
            <v>227220</v>
          </cell>
          <cell r="C9" t="str">
            <v>牙齿防龋膏</v>
          </cell>
          <cell r="D9" t="str">
            <v>90g</v>
          </cell>
          <cell r="E9" t="str">
            <v>盒</v>
          </cell>
          <cell r="F9" t="str">
            <v>丹东欣时代生物医药科技有限公司</v>
          </cell>
          <cell r="G9" t="str">
            <v>丹东欣时代</v>
          </cell>
        </row>
        <row r="10">
          <cell r="B10">
            <v>223517</v>
          </cell>
          <cell r="C10" t="str">
            <v>破壁灵芝孢子粉</v>
          </cell>
          <cell r="D10" t="str">
            <v>2gx10袋</v>
          </cell>
          <cell r="E10" t="str">
            <v>袋</v>
          </cell>
          <cell r="F10" t="str">
            <v>仙芝科技（福建）股份有限公司</v>
          </cell>
          <cell r="G10" t="str">
            <v>福建</v>
          </cell>
        </row>
        <row r="11">
          <cell r="B11">
            <v>221408</v>
          </cell>
          <cell r="C11" t="str">
            <v>医用透明质酸钠修复贴</v>
          </cell>
          <cell r="D11" t="str">
            <v>MHA-B-T 5贴</v>
          </cell>
          <cell r="E11" t="str">
            <v>盒</v>
          </cell>
          <cell r="F11" t="str">
            <v>哈尔滨北星药业有限公司</v>
          </cell>
          <cell r="G11" t="str">
            <v>哈尔滨北星</v>
          </cell>
        </row>
        <row r="12">
          <cell r="B12">
            <v>221398</v>
          </cell>
          <cell r="C12" t="str">
            <v>医用皮肤液体敷料</v>
          </cell>
          <cell r="D12" t="str">
            <v>清洁护理I型 100g</v>
          </cell>
          <cell r="E12" t="str">
            <v>瓶</v>
          </cell>
          <cell r="F12" t="str">
            <v>吉林省蓝鼎陆和科技有限公司</v>
          </cell>
          <cell r="G12" t="str">
            <v>吉林省蓝鼎陆和科技</v>
          </cell>
        </row>
        <row r="13">
          <cell r="B13">
            <v>221372</v>
          </cell>
          <cell r="C13" t="str">
            <v>医用促愈功能性敷料</v>
          </cell>
          <cell r="D13" t="str">
            <v>面膜型：5片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</row>
        <row r="14">
          <cell r="B14">
            <v>221368</v>
          </cell>
          <cell r="C14" t="str">
            <v>医用促愈功能性敷料</v>
          </cell>
          <cell r="D14" t="str">
            <v>综合治疗凝胶型：10g</v>
          </cell>
          <cell r="E14" t="str">
            <v>盒</v>
          </cell>
          <cell r="F14" t="str">
            <v>吉林省蓝鼎陆和科技有限公司</v>
          </cell>
          <cell r="G14" t="str">
            <v>吉林省蓝鼎陆和科技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</row>
        <row r="16">
          <cell r="B16">
            <v>213419</v>
          </cell>
          <cell r="C16" t="str">
            <v>柑橘黄酮片</v>
          </cell>
          <cell r="D16" t="str">
            <v>500mgx40片</v>
          </cell>
          <cell r="E16" t="str">
            <v>盒</v>
          </cell>
          <cell r="F16" t="str">
            <v>施维雅(天津)制药有限公司</v>
          </cell>
          <cell r="G16" t="str">
            <v>法国LES LABORATOIRES SERVIER INDUSTRIE</v>
          </cell>
        </row>
        <row r="17">
          <cell r="B17">
            <v>211660</v>
          </cell>
          <cell r="C17" t="str">
            <v>双歧杆菌四联活菌片</v>
          </cell>
          <cell r="D17" t="str">
            <v>0.5gx15片x6板</v>
          </cell>
          <cell r="E17" t="str">
            <v>盒</v>
          </cell>
          <cell r="F17" t="str">
            <v>杭州远大生物制药有限公司</v>
          </cell>
          <cell r="G17" t="str">
            <v>杭州远大生物</v>
          </cell>
        </row>
        <row r="18">
          <cell r="B18">
            <v>207731</v>
          </cell>
          <cell r="C18" t="str">
            <v>碳酸钙D3咀嚼片(Ⅱ)</v>
          </cell>
          <cell r="D18" t="str">
            <v>0.75g:60IUx60片</v>
          </cell>
          <cell r="E18" t="str">
            <v>瓶</v>
          </cell>
          <cell r="F18" t="str">
            <v>浙江康恩贝制药股份有限公司</v>
          </cell>
          <cell r="G18" t="str">
            <v>浙江康恩贝</v>
          </cell>
        </row>
        <row r="19">
          <cell r="B19">
            <v>205309</v>
          </cell>
          <cell r="C19" t="str">
            <v>首荟通便胶囊</v>
          </cell>
          <cell r="D19" t="str">
            <v>0.35gx12粒</v>
          </cell>
          <cell r="E19" t="str">
            <v>盒</v>
          </cell>
          <cell r="F19" t="str">
            <v>鲁南厚普制药有限公司</v>
          </cell>
          <cell r="G19" t="str">
            <v>鲁南厚普制药</v>
          </cell>
        </row>
        <row r="20">
          <cell r="B20">
            <v>204071</v>
          </cell>
          <cell r="C20" t="str">
            <v>硫糖铝混悬凝胶</v>
          </cell>
          <cell r="D20" t="str">
            <v>5ml:1gx24袋</v>
          </cell>
          <cell r="E20" t="str">
            <v>盒</v>
          </cell>
          <cell r="F20" t="str">
            <v>昆明积大制药股份有限公司</v>
          </cell>
          <cell r="G20" t="str">
            <v>昆明积大制药</v>
          </cell>
        </row>
        <row r="21">
          <cell r="B21">
            <v>204069</v>
          </cell>
          <cell r="C21" t="str">
            <v>盐酸坦洛新缓释片</v>
          </cell>
          <cell r="D21" t="str">
            <v>0.2mgx20片</v>
          </cell>
          <cell r="E21" t="str">
            <v>盒</v>
          </cell>
          <cell r="F21" t="str">
            <v>昆明积大制药股份有限公司</v>
          </cell>
          <cell r="G21" t="str">
            <v>昆明积大制药</v>
          </cell>
        </row>
        <row r="22">
          <cell r="B22">
            <v>201067</v>
          </cell>
          <cell r="C22" t="str">
            <v>小儿参术健脾丸</v>
          </cell>
          <cell r="D22" t="str">
            <v>3gx10丸(大蜜丸)</v>
          </cell>
          <cell r="E22" t="str">
            <v>袋</v>
          </cell>
          <cell r="F22" t="str">
            <v>广盛原中医药有限公司</v>
          </cell>
          <cell r="G22" t="str">
            <v>广盛原中医药</v>
          </cell>
        </row>
        <row r="23">
          <cell r="B23">
            <v>199986</v>
          </cell>
          <cell r="C23" t="str">
            <v>双歧杆菌四联活菌片</v>
          </cell>
          <cell r="D23" t="str">
            <v>0.5gx9片x6板</v>
          </cell>
          <cell r="E23" t="str">
            <v>盒</v>
          </cell>
          <cell r="F23" t="str">
            <v>杭州远大生物制药有限公司</v>
          </cell>
          <cell r="G23" t="str">
            <v>杭州远大生物</v>
          </cell>
        </row>
        <row r="24">
          <cell r="B24">
            <v>198161</v>
          </cell>
          <cell r="C24" t="str">
            <v>酮康唑乳膏</v>
          </cell>
          <cell r="D24" t="str">
            <v>20g(10g:0.2g)</v>
          </cell>
          <cell r="E24" t="str">
            <v>支</v>
          </cell>
          <cell r="F24" t="str">
            <v>滇虹药业集团股份有限公司</v>
          </cell>
          <cell r="G24" t="str">
            <v>滇虹药业</v>
          </cell>
        </row>
        <row r="25">
          <cell r="B25">
            <v>192579</v>
          </cell>
          <cell r="C25" t="str">
            <v>灵芝孢子（破壁）</v>
          </cell>
          <cell r="D25" t="str">
            <v>3gx24袋</v>
          </cell>
          <cell r="E25" t="str">
            <v>盒</v>
          </cell>
          <cell r="F25" t="str">
            <v>四川峨嵋山道地药材有限公司</v>
          </cell>
          <cell r="G25" t="str">
            <v>四川</v>
          </cell>
        </row>
        <row r="26">
          <cell r="B26">
            <v>188540</v>
          </cell>
          <cell r="C26" t="str">
            <v>桔贝合剂</v>
          </cell>
          <cell r="D26" t="str">
            <v>10mlx6支</v>
          </cell>
          <cell r="E26" t="str">
            <v>盒</v>
          </cell>
          <cell r="F26" t="str">
            <v>鲁南厚普制药有限公司</v>
          </cell>
          <cell r="G26" t="str">
            <v>鲁南厚普</v>
          </cell>
        </row>
        <row r="27">
          <cell r="B27">
            <v>188362</v>
          </cell>
          <cell r="C27" t="str">
            <v>灵芝孢子(破壁)</v>
          </cell>
          <cell r="D27" t="str">
            <v>2gx30袋 </v>
          </cell>
          <cell r="E27" t="str">
            <v>盒</v>
          </cell>
          <cell r="F27" t="str">
            <v>四川峨嵋山道地药材有限公司</v>
          </cell>
          <cell r="G27" t="str">
            <v>四川</v>
          </cell>
        </row>
        <row r="28">
          <cell r="B28">
            <v>184369</v>
          </cell>
          <cell r="C28" t="str">
            <v>重组胶原蛋白敷料(可复美)</v>
          </cell>
          <cell r="D28" t="str">
            <v>HCD02421椭圆形5片</v>
          </cell>
          <cell r="E28" t="str">
            <v>盒</v>
          </cell>
          <cell r="F28" t="str">
            <v>陕西巨子生物技术有限公司</v>
          </cell>
          <cell r="G28" t="str">
            <v>陕西巨子生物</v>
          </cell>
        </row>
        <row r="29">
          <cell r="B29">
            <v>182316</v>
          </cell>
          <cell r="C29" t="str">
            <v>双歧杆菌四联活菌片(思连康)</v>
          </cell>
          <cell r="D29" t="str">
            <v>0.5gx36片</v>
          </cell>
          <cell r="E29" t="str">
            <v>盒</v>
          </cell>
          <cell r="F29" t="str">
            <v>杭州远大生物制药有限公司</v>
          </cell>
          <cell r="G29" t="str">
            <v>杭州远大生物</v>
          </cell>
        </row>
        <row r="30">
          <cell r="B30">
            <v>180409</v>
          </cell>
          <cell r="C30" t="str">
            <v>开塞露</v>
          </cell>
          <cell r="D30" t="str">
            <v>10ml×2支</v>
          </cell>
          <cell r="E30" t="str">
            <v>盒</v>
          </cell>
          <cell r="F30" t="str">
            <v>武汉五景药业有限公司</v>
          </cell>
          <cell r="G30" t="str">
            <v>武汉五景</v>
          </cell>
        </row>
        <row r="31">
          <cell r="B31">
            <v>175576</v>
          </cell>
          <cell r="C31" t="str">
            <v>透明质酸凝胶敷料</v>
          </cell>
          <cell r="D31" t="str">
            <v>YFG-30（30g/支）</v>
          </cell>
          <cell r="E31" t="str">
            <v>盒</v>
          </cell>
          <cell r="F31" t="str">
            <v>南京天纵易康生物科技股份有限公司</v>
          </cell>
          <cell r="G31" t="str">
            <v>南京天纵</v>
          </cell>
        </row>
        <row r="32">
          <cell r="B32">
            <v>173080</v>
          </cell>
          <cell r="C32" t="str">
            <v>硅凝胶</v>
          </cell>
          <cell r="D32" t="str">
            <v>15g</v>
          </cell>
          <cell r="E32" t="str">
            <v>支</v>
          </cell>
          <cell r="F32" t="str">
            <v>Hanson Medical,Inc</v>
          </cell>
          <cell r="G32" t="str">
            <v>Hanson　Medical,Inc</v>
          </cell>
        </row>
        <row r="33">
          <cell r="B33">
            <v>168283</v>
          </cell>
          <cell r="C33" t="str">
            <v>安神补脑液</v>
          </cell>
          <cell r="D33" t="str">
            <v>10mlx20支</v>
          </cell>
          <cell r="E33" t="str">
            <v>盒</v>
          </cell>
          <cell r="F33" t="str">
            <v>鲁南厚普制药有限公司</v>
          </cell>
          <cell r="G33" t="str">
            <v>鲁南厚普</v>
          </cell>
        </row>
        <row r="34">
          <cell r="B34">
            <v>154878</v>
          </cell>
          <cell r="C34" t="str">
            <v>保和咀嚼片</v>
          </cell>
          <cell r="D34" t="str">
            <v>1.05gx16片</v>
          </cell>
          <cell r="E34" t="str">
            <v>盒</v>
          </cell>
          <cell r="F34" t="str">
            <v>广东邦民制药厂有限公司</v>
          </cell>
          <cell r="G34" t="str">
            <v>广东邦民</v>
          </cell>
        </row>
        <row r="35">
          <cell r="B35">
            <v>153446</v>
          </cell>
          <cell r="C35" t="str">
            <v>济生肾气丸</v>
          </cell>
          <cell r="D35" t="str">
            <v>100gx3瓶</v>
          </cell>
          <cell r="E35" t="str">
            <v>盒</v>
          </cell>
          <cell r="F35" t="str">
            <v>太极集团浙江东方制药有限公司</v>
          </cell>
          <cell r="G35" t="str">
            <v>浙江东方</v>
          </cell>
        </row>
        <row r="36">
          <cell r="B36">
            <v>137374</v>
          </cell>
          <cell r="C36" t="str">
            <v>杜仲双降袋泡剂</v>
          </cell>
          <cell r="D36" t="str">
            <v>3.5gx18袋</v>
          </cell>
          <cell r="E36" t="str">
            <v>盒</v>
          </cell>
          <cell r="F36" t="str">
            <v>贵州神奇药业股份有限公司</v>
          </cell>
          <cell r="G36" t="str">
            <v>贵州神奇药业</v>
          </cell>
        </row>
        <row r="37">
          <cell r="B37">
            <v>135354</v>
          </cell>
          <cell r="C37" t="str">
            <v>气血康口服液</v>
          </cell>
          <cell r="D37" t="str">
            <v>10mlx10支(OTC装)</v>
          </cell>
          <cell r="E37" t="str">
            <v>盒</v>
          </cell>
          <cell r="F37" t="str">
            <v>云南白药集团文山七花有限责任公司</v>
          </cell>
          <cell r="G37" t="str">
            <v>云南白药文山</v>
          </cell>
        </row>
        <row r="38">
          <cell r="B38">
            <v>129872</v>
          </cell>
          <cell r="C38" t="str">
            <v>六味地黄丸</v>
          </cell>
          <cell r="D38" t="str">
            <v>360丸x2瓶（浓缩丸）</v>
          </cell>
          <cell r="E38" t="str">
            <v>盒</v>
          </cell>
          <cell r="F38" t="str">
            <v>太极集团浙江东方制药有限公司</v>
          </cell>
          <cell r="G38" t="str">
            <v>浙江东方</v>
          </cell>
        </row>
        <row r="39">
          <cell r="B39">
            <v>121565</v>
          </cell>
          <cell r="C39" t="str">
            <v>腰痛丸</v>
          </cell>
          <cell r="D39" t="str">
            <v>9gx6袋(水蜜丸)</v>
          </cell>
          <cell r="E39" t="str">
            <v>盒</v>
          </cell>
          <cell r="F39" t="str">
            <v>太极集团浙江东方制药有限公司</v>
          </cell>
          <cell r="G39" t="str">
            <v>浙江东方</v>
          </cell>
        </row>
        <row r="40">
          <cell r="B40">
            <v>121342</v>
          </cell>
          <cell r="C40" t="str">
            <v>五黄养阴颗粒</v>
          </cell>
          <cell r="D40" t="str">
            <v>6gx12袋</v>
          </cell>
          <cell r="E40" t="str">
            <v>盒</v>
          </cell>
          <cell r="F40" t="str">
            <v>重庆神奇药业股份有限公司(重庆东田药业有限公司)</v>
          </cell>
          <cell r="G40" t="str">
            <v>重庆神奇</v>
          </cell>
        </row>
        <row r="41">
          <cell r="B41">
            <v>114970</v>
          </cell>
          <cell r="C41" t="str">
            <v>当归调经颗粒</v>
          </cell>
          <cell r="D41" t="str">
            <v>10gx10袋</v>
          </cell>
          <cell r="E41" t="str">
            <v>盒</v>
          </cell>
          <cell r="F41" t="str">
            <v>太极集团浙江东方制药有限公司</v>
          </cell>
          <cell r="G41" t="str">
            <v>浙江东方</v>
          </cell>
        </row>
        <row r="42">
          <cell r="B42">
            <v>101716</v>
          </cell>
          <cell r="C42" t="str">
            <v>他达拉非片(希爱力)</v>
          </cell>
          <cell r="D42" t="str">
            <v>20mgx1粒</v>
          </cell>
          <cell r="E42" t="str">
            <v>盒</v>
          </cell>
          <cell r="F42" t="str">
            <v>Lilly del Caribe lnc.PUERTO RICO(波多黎各）</v>
          </cell>
          <cell r="G42" t="str">
            <v>Lilly del Caribe(波多黎各）</v>
          </cell>
        </row>
        <row r="43">
          <cell r="B43">
            <v>101715</v>
          </cell>
          <cell r="C43" t="str">
            <v>他达拉非片(希爱力)</v>
          </cell>
          <cell r="D43" t="str">
            <v>20mgx4粒</v>
          </cell>
          <cell r="E43" t="str">
            <v>盒</v>
          </cell>
          <cell r="F43" t="str">
            <v>Lilly del Caribe lnc.PUERTO RICO(波多黎各）</v>
          </cell>
          <cell r="G43" t="str">
            <v>LillydelCaribeInc(波多黎各)</v>
          </cell>
        </row>
        <row r="44">
          <cell r="B44">
            <v>86799</v>
          </cell>
          <cell r="C44" t="str">
            <v>玉屏风胶囊</v>
          </cell>
          <cell r="D44" t="str">
            <v>0.5gxz10粒x2板</v>
          </cell>
          <cell r="E44" t="str">
            <v>盒</v>
          </cell>
          <cell r="F44" t="str">
            <v>江苏吉贝尔药业有限公司</v>
          </cell>
          <cell r="G44" t="str">
            <v>江苏吉贝尔</v>
          </cell>
        </row>
        <row r="45">
          <cell r="B45">
            <v>75452</v>
          </cell>
          <cell r="C45" t="str">
            <v>安神补心片</v>
          </cell>
          <cell r="D45" t="str">
            <v>0.32gx12片x5板(薄膜衣)</v>
          </cell>
          <cell r="E45" t="str">
            <v>盒</v>
          </cell>
          <cell r="F45" t="str">
            <v>太极集团浙江东方制药有限公司</v>
          </cell>
          <cell r="G45" t="str">
            <v>浙江东方</v>
          </cell>
        </row>
        <row r="46">
          <cell r="B46">
            <v>75419</v>
          </cell>
          <cell r="C46" t="str">
            <v>补肾益脑胶囊</v>
          </cell>
          <cell r="D46" t="str">
            <v>0.27gx12粒x6板</v>
          </cell>
          <cell r="E46" t="str">
            <v>盒</v>
          </cell>
          <cell r="F46" t="str">
            <v>太极集团浙江东方制药有限公司</v>
          </cell>
          <cell r="G46" t="str">
            <v>浙江东方</v>
          </cell>
        </row>
        <row r="47">
          <cell r="B47">
            <v>75043</v>
          </cell>
          <cell r="C47" t="str">
            <v>盐酸左西替利嗪口服溶液</v>
          </cell>
          <cell r="D47" t="str">
            <v>0.05%:10mlx6支</v>
          </cell>
          <cell r="E47" t="str">
            <v>盒</v>
          </cell>
          <cell r="F47" t="str">
            <v>重庆华邦制药有限公司</v>
          </cell>
          <cell r="G47" t="str">
            <v>重庆华邦制药</v>
          </cell>
        </row>
        <row r="48">
          <cell r="B48">
            <v>73781</v>
          </cell>
          <cell r="C48" t="str">
            <v>盐酸洛美沙星滴耳液(乐芬)</v>
          </cell>
          <cell r="D48" t="str">
            <v>5ml:15mg</v>
          </cell>
          <cell r="E48" t="str">
            <v>支</v>
          </cell>
          <cell r="F48" t="str">
            <v>武汉五景药业有限公司</v>
          </cell>
          <cell r="G48" t="str">
            <v>武汉五景</v>
          </cell>
        </row>
        <row r="49">
          <cell r="B49">
            <v>67694</v>
          </cell>
          <cell r="C49" t="str">
            <v>复方酮康唑发用洗剂</v>
          </cell>
          <cell r="D49" t="str">
            <v>100ml
</v>
          </cell>
          <cell r="E49" t="str">
            <v>盒</v>
          </cell>
          <cell r="F49" t="str">
            <v>滇虹药业集团股份有限公司</v>
          </cell>
          <cell r="G49" t="str">
            <v>滇虹药业股份</v>
          </cell>
        </row>
        <row r="50">
          <cell r="B50">
            <v>65506</v>
          </cell>
          <cell r="C50" t="str">
            <v>妇宝颗粒</v>
          </cell>
          <cell r="D50" t="str">
            <v>10gx8袋</v>
          </cell>
          <cell r="E50" t="str">
            <v>盒</v>
          </cell>
          <cell r="F50" t="str">
            <v>太极集团浙江东方制药有限公司</v>
          </cell>
          <cell r="G50" t="str">
            <v>浙江东方</v>
          </cell>
        </row>
        <row r="51">
          <cell r="B51">
            <v>64698</v>
          </cell>
          <cell r="C51" t="str">
            <v>四季抗病毒胶囊</v>
          </cell>
          <cell r="D51" t="str">
            <v>0.38gx12粒x2板</v>
          </cell>
          <cell r="E51" t="str">
            <v>盒</v>
          </cell>
          <cell r="F51" t="str">
            <v>陕西海天制药有限公司</v>
          </cell>
          <cell r="G51" t="str">
            <v>陕西海天制药</v>
          </cell>
        </row>
        <row r="52">
          <cell r="B52">
            <v>59973</v>
          </cell>
          <cell r="C52" t="str">
            <v>十全大补膏</v>
          </cell>
          <cell r="D52" t="str">
            <v>250gx2瓶</v>
          </cell>
          <cell r="E52" t="str">
            <v>盒</v>
          </cell>
          <cell r="F52" t="str">
            <v>太极集团浙江东方制药有限公司</v>
          </cell>
          <cell r="G52" t="str">
            <v>浙江东方</v>
          </cell>
        </row>
        <row r="53">
          <cell r="B53">
            <v>49946</v>
          </cell>
          <cell r="C53" t="str">
            <v>参苏感冒片</v>
          </cell>
          <cell r="D53" t="str">
            <v>12片x3板</v>
          </cell>
          <cell r="E53" t="str">
            <v>盒</v>
          </cell>
          <cell r="F53" t="str">
            <v>太极集团重庆桐君阁药厂有限公司</v>
          </cell>
          <cell r="G53" t="str">
            <v>桐君阁药厂</v>
          </cell>
        </row>
        <row r="54">
          <cell r="B54">
            <v>33149</v>
          </cell>
          <cell r="C54" t="str">
            <v>酮康唑洗剂</v>
          </cell>
          <cell r="D54" t="str">
            <v>2%：50ml</v>
          </cell>
          <cell r="E54" t="str">
            <v>瓶</v>
          </cell>
          <cell r="F54" t="str">
            <v>南京白敬宇制药有限责任公司</v>
          </cell>
          <cell r="G54" t="str">
            <v>南京白敬宇</v>
          </cell>
        </row>
        <row r="55">
          <cell r="B55">
            <v>30878</v>
          </cell>
          <cell r="C55" t="str">
            <v>四季抗病毒合剂</v>
          </cell>
          <cell r="D55" t="str">
            <v>120ml</v>
          </cell>
          <cell r="E55" t="str">
            <v>瓶</v>
          </cell>
          <cell r="F55" t="str">
            <v>陕西海天制药有限公司</v>
          </cell>
          <cell r="G55" t="str">
            <v>陕西海天制药</v>
          </cell>
        </row>
        <row r="56">
          <cell r="B56">
            <v>22944</v>
          </cell>
          <cell r="C56" t="str">
            <v>丙酸氟替卡松鼻喷雾剂</v>
          </cell>
          <cell r="D56" t="str">
            <v>50ug：120喷</v>
          </cell>
          <cell r="E56" t="str">
            <v>盒</v>
          </cell>
          <cell r="F56" t="str">
            <v>西班牙Glaxo Wellcome S.A</v>
          </cell>
          <cell r="G56" t="str">
            <v>西班牙</v>
          </cell>
        </row>
        <row r="57">
          <cell r="B57">
            <v>1854</v>
          </cell>
          <cell r="C57" t="str">
            <v>复方酮康唑发用洗剂(康王洗剂)</v>
          </cell>
          <cell r="D57" t="str">
            <v>50ml</v>
          </cell>
          <cell r="E57" t="str">
            <v>盒</v>
          </cell>
          <cell r="F57" t="str">
            <v>滇虹药业集团股份有限公司</v>
          </cell>
          <cell r="G57" t="str">
            <v>滇虹股份</v>
          </cell>
        </row>
        <row r="58">
          <cell r="B58">
            <v>274</v>
          </cell>
          <cell r="C58" t="str">
            <v>阿苯达唑片(史克肠虫清)</v>
          </cell>
          <cell r="D58" t="str">
            <v>0.2gx10片</v>
          </cell>
          <cell r="E58" t="str">
            <v>盒</v>
          </cell>
          <cell r="F58" t="str">
            <v>中美天津史克制药有限公司</v>
          </cell>
          <cell r="G58" t="str">
            <v>天津史克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零售价</v>
          </cell>
        </row>
        <row r="2">
          <cell r="B2">
            <v>260295</v>
          </cell>
          <cell r="C2" t="str">
            <v>医用妇科护垫</v>
          </cell>
          <cell r="D2" t="str">
            <v>木浆芯型 290mmx90mmx6片独立装</v>
          </cell>
          <cell r="E2" t="str">
            <v>盒</v>
          </cell>
          <cell r="F2" t="str">
            <v>湖南千金卫生用品股份有限公司</v>
          </cell>
          <cell r="G2" t="str">
            <v>湖南千金卫生用品</v>
          </cell>
          <cell r="H2">
            <v>29.9</v>
          </cell>
        </row>
        <row r="3">
          <cell r="B3">
            <v>260294</v>
          </cell>
          <cell r="C3" t="str">
            <v>医用妇科护垫</v>
          </cell>
          <cell r="D3" t="str">
            <v>简易芯型 152mmx55mmx15片独立装</v>
          </cell>
          <cell r="E3" t="str">
            <v>盒</v>
          </cell>
          <cell r="F3" t="str">
            <v>湖南千金卫生用品股份有限公司</v>
          </cell>
          <cell r="G3" t="str">
            <v>湖南千金卫生用品</v>
          </cell>
          <cell r="H3">
            <v>29.9</v>
          </cell>
        </row>
        <row r="4">
          <cell r="B4">
            <v>260293</v>
          </cell>
          <cell r="C4" t="str">
            <v>医用妇科护垫</v>
          </cell>
          <cell r="D4" t="str">
            <v>复合芯型 290mmx90mmx8片独立装</v>
          </cell>
          <cell r="E4" t="str">
            <v>盒</v>
          </cell>
          <cell r="F4" t="str">
            <v>湖南千金卫生用品股份有限公司</v>
          </cell>
          <cell r="G4" t="str">
            <v>湖南千金卫生用品</v>
          </cell>
          <cell r="H4">
            <v>36.8</v>
          </cell>
        </row>
        <row r="5">
          <cell r="B5">
            <v>260292</v>
          </cell>
          <cell r="C5" t="str">
            <v>医用妇科护垫</v>
          </cell>
          <cell r="D5" t="str">
            <v>复合芯型 240mmx90mmx10片独立装</v>
          </cell>
          <cell r="E5" t="str">
            <v>盒</v>
          </cell>
          <cell r="F5" t="str">
            <v>湖南千金卫生用品股份有限公司</v>
          </cell>
          <cell r="G5" t="str">
            <v>湖南千金卫生用品</v>
          </cell>
          <cell r="H5">
            <v>36.8</v>
          </cell>
        </row>
        <row r="6">
          <cell r="B6">
            <v>260291</v>
          </cell>
          <cell r="C6" t="str">
            <v>医用妇科护垫</v>
          </cell>
          <cell r="D6" t="str">
            <v>木浆芯型 190mmx70mmx10片独立装</v>
          </cell>
          <cell r="E6" t="str">
            <v>盒</v>
          </cell>
          <cell r="F6" t="str">
            <v>湖南千金卫生用品股份有限公司</v>
          </cell>
          <cell r="G6" t="str">
            <v>湖南千金卫生用品</v>
          </cell>
          <cell r="H6">
            <v>29.9</v>
          </cell>
        </row>
        <row r="7">
          <cell r="B7">
            <v>255048</v>
          </cell>
          <cell r="C7" t="str">
            <v>体虚感冒合剂</v>
          </cell>
          <cell r="D7" t="str">
            <v>10mgx6支</v>
          </cell>
          <cell r="E7" t="str">
            <v>盒</v>
          </cell>
          <cell r="F7" t="str">
            <v>河南省奥林特制药厂</v>
          </cell>
          <cell r="G7" t="str">
            <v>河南省奥林特</v>
          </cell>
          <cell r="H7">
            <v>39.8</v>
          </cell>
        </row>
        <row r="8">
          <cell r="B8">
            <v>248168</v>
          </cell>
          <cell r="C8" t="str">
            <v>怡养氨糖钙奶粉</v>
          </cell>
          <cell r="D8" t="str">
            <v>800g</v>
          </cell>
          <cell r="E8" t="str">
            <v>罐</v>
          </cell>
          <cell r="F8" t="str">
            <v>雀巢（中国）有限公司</v>
          </cell>
          <cell r="G8" t="str">
            <v>雀巢（中国）</v>
          </cell>
          <cell r="H8">
            <v>399</v>
          </cell>
        </row>
        <row r="9">
          <cell r="B9">
            <v>243754</v>
          </cell>
          <cell r="C9" t="str">
            <v>牙齿防龋膏</v>
          </cell>
          <cell r="D9" t="str">
            <v>120g</v>
          </cell>
          <cell r="E9" t="str">
            <v>盒</v>
          </cell>
          <cell r="F9" t="str">
            <v>丹东欣时代生物医药科技有限公司</v>
          </cell>
          <cell r="G9" t="str">
            <v>丹东欣时代</v>
          </cell>
          <cell r="H9">
            <v>58</v>
          </cell>
        </row>
        <row r="10">
          <cell r="B10">
            <v>243753</v>
          </cell>
          <cell r="C10" t="str">
            <v>牙齿研磨膏</v>
          </cell>
          <cell r="D10" t="str">
            <v>120g</v>
          </cell>
          <cell r="E10" t="str">
            <v>盒</v>
          </cell>
          <cell r="F10" t="str">
            <v>丹东欣时代生物医药科技有限公司</v>
          </cell>
          <cell r="G10" t="str">
            <v>丹东欣时代</v>
          </cell>
          <cell r="H10">
            <v>58</v>
          </cell>
        </row>
        <row r="11">
          <cell r="B11">
            <v>243752</v>
          </cell>
          <cell r="C11" t="str">
            <v>脱敏糊剂</v>
          </cell>
          <cell r="D11" t="str">
            <v>120g</v>
          </cell>
          <cell r="E11" t="str">
            <v>盒</v>
          </cell>
          <cell r="F11" t="str">
            <v>丹东欣时代生物医药科技有限公司</v>
          </cell>
          <cell r="G11" t="str">
            <v>丹东欣时代</v>
          </cell>
          <cell r="H11">
            <v>58</v>
          </cell>
        </row>
        <row r="12">
          <cell r="B12">
            <v>239909</v>
          </cell>
          <cell r="C12" t="str">
            <v>金银花</v>
          </cell>
          <cell r="D12" t="str">
            <v>50g</v>
          </cell>
          <cell r="E12" t="str">
            <v>袋</v>
          </cell>
          <cell r="F12" t="str">
            <v>四川永天昌中药饮片有限公司</v>
          </cell>
          <cell r="G12" t="str">
            <v>河南</v>
          </cell>
          <cell r="H12">
            <v>49.8</v>
          </cell>
        </row>
        <row r="13">
          <cell r="B13">
            <v>238017</v>
          </cell>
          <cell r="C13" t="str">
            <v>血糖仪套装</v>
          </cell>
          <cell r="D13" t="str">
            <v>Instant S(逸智)+LDE4-R型</v>
          </cell>
          <cell r="E13" t="str">
            <v>台</v>
          </cell>
          <cell r="F13" t="str">
            <v>彩晶光电科技（昆山）有限公司</v>
          </cell>
          <cell r="G13" t="str">
            <v>彩晶光电科技</v>
          </cell>
          <cell r="H13">
            <v>153</v>
          </cell>
        </row>
        <row r="14">
          <cell r="B14">
            <v>235956</v>
          </cell>
          <cell r="C14" t="str">
            <v>奥利司他胶囊</v>
          </cell>
          <cell r="D14" t="str">
            <v>120mgx24粒</v>
          </cell>
          <cell r="E14" t="str">
            <v>盒</v>
          </cell>
          <cell r="F14" t="str">
            <v>山东新时代药业有限公司</v>
          </cell>
          <cell r="G14" t="str">
            <v>山东新时代</v>
          </cell>
          <cell r="H14">
            <v>398</v>
          </cell>
        </row>
        <row r="15">
          <cell r="B15">
            <v>235955</v>
          </cell>
          <cell r="C15" t="str">
            <v>奥利司他胶囊</v>
          </cell>
          <cell r="D15" t="str">
            <v>120mgx6粒</v>
          </cell>
          <cell r="E15" t="str">
            <v>盒</v>
          </cell>
          <cell r="F15" t="str">
            <v>山东新时代药业有限公司</v>
          </cell>
          <cell r="G15" t="str">
            <v>山东新时代</v>
          </cell>
          <cell r="H15">
            <v>138</v>
          </cell>
        </row>
        <row r="16">
          <cell r="B16">
            <v>228781</v>
          </cell>
          <cell r="C16" t="str">
            <v>富马酸比索洛尔片</v>
          </cell>
          <cell r="D16" t="str">
            <v>5mgx30片</v>
          </cell>
          <cell r="E16" t="str">
            <v>盒</v>
          </cell>
          <cell r="F16" t="str">
            <v>默克制药（江苏）有限公司</v>
          </cell>
          <cell r="G16" t="str">
            <v>默克制药</v>
          </cell>
          <cell r="H16">
            <v>89.4</v>
          </cell>
        </row>
        <row r="17">
          <cell r="B17">
            <v>227220</v>
          </cell>
          <cell r="C17" t="str">
            <v>牙齿防龋膏</v>
          </cell>
          <cell r="D17" t="str">
            <v>90g</v>
          </cell>
          <cell r="E17" t="str">
            <v>盒</v>
          </cell>
          <cell r="F17" t="str">
            <v>丹东欣时代生物医药科技有限公司</v>
          </cell>
          <cell r="G17" t="str">
            <v>丹东欣时代</v>
          </cell>
          <cell r="H17">
            <v>58</v>
          </cell>
        </row>
        <row r="18">
          <cell r="B18">
            <v>224052</v>
          </cell>
          <cell r="C18" t="str">
            <v>人绒毛膜促性腺激素（HCG）检测试剂盒（胶体金免疫层析法）</v>
          </cell>
          <cell r="D18" t="str">
            <v>1人份板型</v>
          </cell>
          <cell r="E18" t="str">
            <v>盒</v>
          </cell>
          <cell r="F18" t="str">
            <v>金华科生物技术河北有限公司</v>
          </cell>
          <cell r="G18" t="str">
            <v>金华科生物</v>
          </cell>
          <cell r="H18">
            <v>42.8</v>
          </cell>
        </row>
        <row r="19">
          <cell r="B19">
            <v>221408</v>
          </cell>
          <cell r="C19" t="str">
            <v>医用透明质酸钠修复贴</v>
          </cell>
          <cell r="D19" t="str">
            <v>MHA-B-T 5贴</v>
          </cell>
          <cell r="E19" t="str">
            <v>盒</v>
          </cell>
          <cell r="F19" t="str">
            <v>哈尔滨北星药业有限公司</v>
          </cell>
          <cell r="G19" t="str">
            <v>哈尔滨北星</v>
          </cell>
          <cell r="H19">
            <v>199</v>
          </cell>
        </row>
        <row r="20">
          <cell r="B20">
            <v>221398</v>
          </cell>
          <cell r="C20" t="str">
            <v>医用皮肤液体敷料</v>
          </cell>
          <cell r="D20" t="str">
            <v>清洁护理I型 100g</v>
          </cell>
          <cell r="E20" t="str">
            <v>瓶</v>
          </cell>
          <cell r="F20" t="str">
            <v>吉林省蓝鼎陆和科技有限公司</v>
          </cell>
          <cell r="G20" t="str">
            <v>吉林省蓝鼎陆和科技</v>
          </cell>
          <cell r="H20">
            <v>138</v>
          </cell>
        </row>
        <row r="21">
          <cell r="B21">
            <v>221372</v>
          </cell>
          <cell r="C21" t="str">
            <v>医用促愈功能性敷料</v>
          </cell>
          <cell r="D21" t="str">
            <v>面膜型：5片</v>
          </cell>
          <cell r="E21" t="str">
            <v>盒</v>
          </cell>
          <cell r="F21" t="str">
            <v>吉林省蓝鼎陆和科技有限公司</v>
          </cell>
          <cell r="G21" t="str">
            <v>吉林省蓝鼎陆和科技</v>
          </cell>
          <cell r="H21">
            <v>198</v>
          </cell>
        </row>
        <row r="22">
          <cell r="B22">
            <v>221368</v>
          </cell>
          <cell r="C22" t="str">
            <v>医用促愈功能性敷料</v>
          </cell>
          <cell r="D22" t="str">
            <v>综合治疗凝胶型：10g</v>
          </cell>
          <cell r="E22" t="str">
            <v>盒</v>
          </cell>
          <cell r="F22" t="str">
            <v>吉林省蓝鼎陆和科技有限公司</v>
          </cell>
          <cell r="G22" t="str">
            <v>吉林省蓝鼎陆和科技</v>
          </cell>
          <cell r="H22">
            <v>118</v>
          </cell>
        </row>
        <row r="23">
          <cell r="B23">
            <v>219324</v>
          </cell>
          <cell r="C23" t="str">
            <v>医用透明质酸钠修复贴</v>
          </cell>
          <cell r="D23" t="str">
            <v>MHA-W-T 26gx5贴</v>
          </cell>
          <cell r="E23" t="str">
            <v>盒</v>
          </cell>
          <cell r="F23" t="str">
            <v>哈尔滨北星药业有限公司</v>
          </cell>
          <cell r="G23" t="str">
            <v>哈尔滨北星</v>
          </cell>
          <cell r="H23">
            <v>148</v>
          </cell>
        </row>
        <row r="24">
          <cell r="B24">
            <v>215618</v>
          </cell>
          <cell r="C24" t="str">
            <v>玫瑰花</v>
          </cell>
          <cell r="D24" t="str">
            <v>50g（净制）</v>
          </cell>
          <cell r="E24" t="str">
            <v>袋</v>
          </cell>
          <cell r="F24" t="str">
            <v>四川永天昌中药饮片有限公司</v>
          </cell>
          <cell r="G24" t="str">
            <v>甘肃</v>
          </cell>
          <cell r="H24">
            <v>32</v>
          </cell>
        </row>
        <row r="25">
          <cell r="B25">
            <v>215611</v>
          </cell>
          <cell r="C25" t="str">
            <v>菊花</v>
          </cell>
          <cell r="D25" t="str">
            <v>50g（杭菊 净制）</v>
          </cell>
          <cell r="E25" t="str">
            <v>听</v>
          </cell>
          <cell r="F25" t="str">
            <v>四川永天昌中药饮片有限公司</v>
          </cell>
          <cell r="G25" t="str">
            <v>浙江</v>
          </cell>
          <cell r="H25">
            <v>29.8</v>
          </cell>
        </row>
        <row r="26">
          <cell r="B26">
            <v>215608</v>
          </cell>
          <cell r="C26" t="str">
            <v>菊花</v>
          </cell>
          <cell r="D26" t="str">
            <v>100g（杭菊 净制）</v>
          </cell>
          <cell r="E26" t="str">
            <v>袋</v>
          </cell>
          <cell r="F26" t="str">
            <v>四川永天昌中药饮片有限公司</v>
          </cell>
          <cell r="G26" t="str">
            <v>浙江</v>
          </cell>
          <cell r="H26">
            <v>49.8</v>
          </cell>
        </row>
        <row r="27">
          <cell r="B27">
            <v>215601</v>
          </cell>
          <cell r="C27" t="str">
            <v>菊花</v>
          </cell>
          <cell r="D27" t="str">
            <v>50g（贡菊 净制）</v>
          </cell>
          <cell r="E27" t="str">
            <v>听</v>
          </cell>
          <cell r="F27" t="str">
            <v>四川永天昌中药饮片有限公司</v>
          </cell>
          <cell r="G27" t="str">
            <v>安徽</v>
          </cell>
          <cell r="H27">
            <v>49.8</v>
          </cell>
        </row>
        <row r="28">
          <cell r="B28">
            <v>215596</v>
          </cell>
          <cell r="C28" t="str">
            <v>菊花</v>
          </cell>
          <cell r="D28" t="str">
            <v>50g（贡菊 净制）</v>
          </cell>
          <cell r="E28" t="str">
            <v>袋</v>
          </cell>
          <cell r="F28" t="str">
            <v>四川永天昌中药饮片有限公司</v>
          </cell>
          <cell r="G28" t="str">
            <v>安徽</v>
          </cell>
          <cell r="H28">
            <v>48.5</v>
          </cell>
        </row>
        <row r="29">
          <cell r="B29">
            <v>214837</v>
          </cell>
          <cell r="C29" t="str">
            <v>玫瑰花</v>
          </cell>
          <cell r="D29" t="str">
            <v>80g（净制）</v>
          </cell>
          <cell r="E29" t="str">
            <v>听</v>
          </cell>
          <cell r="F29" t="str">
            <v>四川永天昌中药饮片有限公司</v>
          </cell>
          <cell r="G29" t="str">
            <v>甘肃</v>
          </cell>
          <cell r="H29">
            <v>52</v>
          </cell>
        </row>
        <row r="30">
          <cell r="B30">
            <v>214825</v>
          </cell>
          <cell r="C30" t="str">
            <v>枸杞子</v>
          </cell>
          <cell r="D30" t="str">
            <v>350g（净制）</v>
          </cell>
          <cell r="E30" t="str">
            <v>听</v>
          </cell>
          <cell r="F30" t="str">
            <v>四川永天昌中药饮片有限公司</v>
          </cell>
          <cell r="G30" t="str">
            <v>宁夏</v>
          </cell>
          <cell r="H30">
            <v>98</v>
          </cell>
        </row>
        <row r="31">
          <cell r="B31">
            <v>214824</v>
          </cell>
          <cell r="C31" t="str">
            <v>枸杞子</v>
          </cell>
          <cell r="D31" t="str">
            <v>220g（净制）</v>
          </cell>
          <cell r="E31" t="str">
            <v>听</v>
          </cell>
          <cell r="F31" t="str">
            <v>四川永天昌中药饮片有限公司</v>
          </cell>
          <cell r="G31" t="str">
            <v>宁夏</v>
          </cell>
          <cell r="H31">
            <v>69</v>
          </cell>
        </row>
        <row r="32">
          <cell r="B32">
            <v>214823</v>
          </cell>
          <cell r="C32" t="str">
            <v>枸杞子</v>
          </cell>
          <cell r="D32" t="str">
            <v>250g（净制）</v>
          </cell>
          <cell r="E32" t="str">
            <v>袋</v>
          </cell>
          <cell r="F32" t="str">
            <v>四川永天昌中药饮片有限公司</v>
          </cell>
          <cell r="G32" t="str">
            <v>宁夏</v>
          </cell>
          <cell r="H32">
            <v>57</v>
          </cell>
        </row>
        <row r="33">
          <cell r="B33">
            <v>205309</v>
          </cell>
          <cell r="C33" t="str">
            <v>首荟通便胶囊</v>
          </cell>
          <cell r="D33" t="str">
            <v>0.35gx12粒</v>
          </cell>
          <cell r="E33" t="str">
            <v>盒</v>
          </cell>
          <cell r="F33" t="str">
            <v>鲁南厚普制药有限公司</v>
          </cell>
          <cell r="G33" t="str">
            <v>鲁南厚普制药</v>
          </cell>
          <cell r="H33">
            <v>430</v>
          </cell>
        </row>
        <row r="34">
          <cell r="B34">
            <v>204069</v>
          </cell>
          <cell r="C34" t="str">
            <v>盐酸坦洛新缓释片</v>
          </cell>
          <cell r="D34" t="str">
            <v>0.2mgx20片</v>
          </cell>
          <cell r="E34" t="str">
            <v>盒</v>
          </cell>
          <cell r="F34" t="str">
            <v>昆明积大制药股份有限公司</v>
          </cell>
          <cell r="G34" t="str">
            <v>昆明积大制药</v>
          </cell>
          <cell r="H34">
            <v>68</v>
          </cell>
        </row>
        <row r="35">
          <cell r="B35">
            <v>198899</v>
          </cell>
          <cell r="C35" t="str">
            <v>葡萄糖酸锌口服溶液</v>
          </cell>
          <cell r="D35" t="str">
            <v>10ml:35mgx16支</v>
          </cell>
          <cell r="E35" t="str">
            <v>盒</v>
          </cell>
          <cell r="F35" t="str">
            <v>哈药集团三精制药有限公司</v>
          </cell>
          <cell r="G35" t="str">
            <v>哈药三精</v>
          </cell>
          <cell r="H35">
            <v>53</v>
          </cell>
        </row>
        <row r="36">
          <cell r="B36">
            <v>198896</v>
          </cell>
          <cell r="C36" t="str">
            <v>复方葡萄糖酸钙口服溶液</v>
          </cell>
          <cell r="D36" t="str">
            <v>110mg:10mlx16支</v>
          </cell>
          <cell r="E36" t="str">
            <v>盒</v>
          </cell>
          <cell r="F36" t="str">
            <v>哈药集团三精制药有限公司</v>
          </cell>
          <cell r="G36" t="str">
            <v>哈药三精</v>
          </cell>
          <cell r="H36">
            <v>53</v>
          </cell>
        </row>
        <row r="37">
          <cell r="B37">
            <v>198517</v>
          </cell>
          <cell r="C37" t="str">
            <v>熊胆粉</v>
          </cell>
          <cell r="D37" t="str">
            <v>0.35gx7瓶</v>
          </cell>
          <cell r="E37" t="str">
            <v>盒</v>
          </cell>
          <cell r="F37" t="str">
            <v>四川省仁德制药有限公司</v>
          </cell>
          <cell r="G37" t="str">
            <v>四川省仁德</v>
          </cell>
          <cell r="H37">
            <v>360</v>
          </cell>
        </row>
        <row r="38">
          <cell r="B38">
            <v>198516</v>
          </cell>
          <cell r="C38" t="str">
            <v>熊胆粉</v>
          </cell>
          <cell r="D38" t="str">
            <v>1克x5瓶/盒</v>
          </cell>
          <cell r="E38" t="str">
            <v>盒</v>
          </cell>
          <cell r="F38" t="str">
            <v>四川省仁德制药有限公司</v>
          </cell>
          <cell r="G38" t="str">
            <v>四川仁德</v>
          </cell>
          <cell r="H38">
            <v>598</v>
          </cell>
        </row>
        <row r="39">
          <cell r="B39">
            <v>198380</v>
          </cell>
          <cell r="C39" t="str">
            <v>熊胆胶囊</v>
          </cell>
          <cell r="D39" t="str">
            <v>0.25gx20粒</v>
          </cell>
          <cell r="E39" t="str">
            <v>盒</v>
          </cell>
          <cell r="F39" t="str">
            <v>四川省仁德制药有限公司</v>
          </cell>
          <cell r="G39" t="str">
            <v>四川仁德</v>
          </cell>
          <cell r="H39">
            <v>96</v>
          </cell>
        </row>
        <row r="40">
          <cell r="B40">
            <v>188890</v>
          </cell>
          <cell r="C40" t="str">
            <v>复方葡萄糖酸钙口服溶液</v>
          </cell>
          <cell r="D40" t="str">
            <v>10mlx12支</v>
          </cell>
          <cell r="E40" t="str">
            <v>盒</v>
          </cell>
          <cell r="F40" t="str">
            <v>哈药集团三精制药有限公司</v>
          </cell>
          <cell r="G40" t="str">
            <v>哈药三精</v>
          </cell>
          <cell r="H40">
            <v>39.8</v>
          </cell>
        </row>
        <row r="41">
          <cell r="B41">
            <v>184369</v>
          </cell>
          <cell r="C41" t="str">
            <v>重组胶原蛋白敷料(类人胶原蛋白敷料)(可复美)</v>
          </cell>
          <cell r="D41" t="str">
            <v>HCD02421椭圆形5片</v>
          </cell>
          <cell r="E41" t="str">
            <v>盒</v>
          </cell>
          <cell r="F41" t="str">
            <v>陕西巨子生物技术有限公司</v>
          </cell>
          <cell r="G41" t="str">
            <v>陕西巨子生物</v>
          </cell>
          <cell r="H41">
            <v>198</v>
          </cell>
        </row>
        <row r="42">
          <cell r="B42">
            <v>175576</v>
          </cell>
          <cell r="C42" t="str">
            <v>透明质酸凝胶敷料</v>
          </cell>
          <cell r="D42" t="str">
            <v>YFG-30（30g/支）</v>
          </cell>
          <cell r="E42" t="str">
            <v>盒</v>
          </cell>
          <cell r="F42" t="str">
            <v>南京天纵易康生物科技股份有限公司</v>
          </cell>
          <cell r="G42" t="str">
            <v>南京天纵</v>
          </cell>
          <cell r="H42">
            <v>136</v>
          </cell>
        </row>
        <row r="43">
          <cell r="B43">
            <v>173080</v>
          </cell>
          <cell r="C43" t="str">
            <v>硅凝胶</v>
          </cell>
          <cell r="D43" t="str">
            <v>15g</v>
          </cell>
          <cell r="E43" t="str">
            <v>支</v>
          </cell>
          <cell r="F43" t="str">
            <v>Hanson Medical,Inc</v>
          </cell>
          <cell r="G43" t="str">
            <v>Hanson　Medical,Inc</v>
          </cell>
          <cell r="H43">
            <v>229</v>
          </cell>
        </row>
        <row r="44">
          <cell r="B44">
            <v>168283</v>
          </cell>
          <cell r="C44" t="str">
            <v>安神补脑液</v>
          </cell>
          <cell r="D44" t="str">
            <v>10mlx20支</v>
          </cell>
          <cell r="E44" t="str">
            <v>盒</v>
          </cell>
          <cell r="F44" t="str">
            <v>鲁南厚普制药有限公司</v>
          </cell>
          <cell r="G44" t="str">
            <v>鲁南厚普</v>
          </cell>
          <cell r="H44">
            <v>46</v>
          </cell>
        </row>
        <row r="45">
          <cell r="B45">
            <v>166892</v>
          </cell>
          <cell r="C45" t="str">
            <v>葡萄糖酸锌口服溶液</v>
          </cell>
          <cell r="D45" t="str">
            <v>10ml：35mgx12支</v>
          </cell>
          <cell r="E45" t="str">
            <v>盒</v>
          </cell>
          <cell r="F45" t="str">
            <v>哈药集团三精制药有限公司</v>
          </cell>
          <cell r="G45" t="str">
            <v>哈药集团三精</v>
          </cell>
          <cell r="H45">
            <v>39.8</v>
          </cell>
        </row>
        <row r="46">
          <cell r="B46">
            <v>158354</v>
          </cell>
          <cell r="C46" t="str">
            <v>蚕蛾公补片</v>
          </cell>
          <cell r="D46" t="str">
            <v>0.23gx12片x6板</v>
          </cell>
          <cell r="E46" t="str">
            <v>盒</v>
          </cell>
          <cell r="F46" t="str">
            <v>太极集团重庆桐君阁药厂有限公司</v>
          </cell>
          <cell r="G46" t="str">
            <v>桐君阁药厂</v>
          </cell>
          <cell r="H46">
            <v>198</v>
          </cell>
        </row>
        <row r="47">
          <cell r="B47">
            <v>148289</v>
          </cell>
          <cell r="C47" t="str">
            <v>补肺丸</v>
          </cell>
          <cell r="D47" t="str">
            <v>9gx10丸x4板(大蜜丸)</v>
          </cell>
          <cell r="E47" t="str">
            <v>盒</v>
          </cell>
          <cell r="F47" t="str">
            <v>甘肃医药集团西峰制药厂</v>
          </cell>
          <cell r="G47" t="str">
            <v>西峰制药</v>
          </cell>
          <cell r="H47">
            <v>358</v>
          </cell>
        </row>
        <row r="48">
          <cell r="B48">
            <v>148288</v>
          </cell>
          <cell r="C48" t="str">
            <v>安宫牛黄丸</v>
          </cell>
          <cell r="D48" t="str">
            <v>每丸重3g;1丸/盒x2盒</v>
          </cell>
          <cell r="E48" t="str">
            <v>盒</v>
          </cell>
          <cell r="F48" t="str">
            <v>太极集团重庆桐君阁药厂有限公司</v>
          </cell>
          <cell r="G48" t="str">
            <v>桐君阁药厂</v>
          </cell>
          <cell r="H48">
            <v>1180</v>
          </cell>
        </row>
        <row r="49">
          <cell r="B49">
            <v>144659</v>
          </cell>
          <cell r="C49" t="str">
            <v>鸿茅药酒</v>
          </cell>
          <cell r="D49" t="str">
            <v>500mlx4瓶</v>
          </cell>
          <cell r="E49" t="str">
            <v>盒</v>
          </cell>
          <cell r="F49" t="str">
            <v>内蒙古鸿茅药业有限责任公司</v>
          </cell>
          <cell r="G49" t="str">
            <v>内蒙古鸿茅</v>
          </cell>
          <cell r="H49">
            <v>999</v>
          </cell>
        </row>
        <row r="50">
          <cell r="B50">
            <v>137374</v>
          </cell>
          <cell r="C50" t="str">
            <v>杜仲双降袋泡剂</v>
          </cell>
          <cell r="D50" t="str">
            <v>3.5gx18袋</v>
          </cell>
          <cell r="E50" t="str">
            <v>盒</v>
          </cell>
          <cell r="F50" t="str">
            <v>贵州神奇药业股份有限公司</v>
          </cell>
          <cell r="G50" t="str">
            <v>贵州神奇药业</v>
          </cell>
          <cell r="H50">
            <v>78</v>
          </cell>
        </row>
        <row r="51">
          <cell r="B51">
            <v>128486</v>
          </cell>
          <cell r="C51" t="str">
            <v>枸杞子</v>
          </cell>
          <cell r="D51" t="str">
            <v>180g（净制）</v>
          </cell>
          <cell r="E51" t="str">
            <v>听</v>
          </cell>
          <cell r="F51" t="str">
            <v>四川永天昌中药饮片有限公司</v>
          </cell>
          <cell r="G51" t="str">
            <v>宁夏</v>
          </cell>
          <cell r="H51">
            <v>58</v>
          </cell>
        </row>
        <row r="52">
          <cell r="B52">
            <v>122689</v>
          </cell>
          <cell r="C52" t="str">
            <v>珊瑚癣净</v>
          </cell>
          <cell r="D52" t="str">
            <v>250mlx2瓶</v>
          </cell>
          <cell r="E52" t="str">
            <v>盒</v>
          </cell>
          <cell r="F52" t="str">
            <v>贵州金桥药业有限公司</v>
          </cell>
          <cell r="G52" t="str">
            <v>贵州金桥</v>
          </cell>
          <cell r="H52">
            <v>78</v>
          </cell>
        </row>
        <row r="53">
          <cell r="B53">
            <v>121342</v>
          </cell>
          <cell r="C53" t="str">
            <v>五黄养阴颗粒</v>
          </cell>
          <cell r="D53" t="str">
            <v>6gx12袋</v>
          </cell>
          <cell r="E53" t="str">
            <v>盒</v>
          </cell>
          <cell r="F53" t="str">
            <v>重庆神奇药业股份有限公司(重庆东田药业有限公司)</v>
          </cell>
          <cell r="G53" t="str">
            <v>重庆神奇</v>
          </cell>
          <cell r="H53">
            <v>128</v>
          </cell>
        </row>
        <row r="54">
          <cell r="B54">
            <v>114823</v>
          </cell>
          <cell r="C54" t="str">
            <v>湿毒清胶囊</v>
          </cell>
          <cell r="D54" t="str">
            <v>0.5gx80粒</v>
          </cell>
          <cell r="E54" t="str">
            <v>盒</v>
          </cell>
          <cell r="F54" t="str">
            <v>广西玉林制药有限责任公司</v>
          </cell>
          <cell r="G54" t="str">
            <v>广西玉林制药</v>
          </cell>
          <cell r="H54">
            <v>68</v>
          </cell>
        </row>
        <row r="55">
          <cell r="B55">
            <v>104137</v>
          </cell>
          <cell r="C55" t="str">
            <v>菊梅利咽含片</v>
          </cell>
          <cell r="D55" t="str">
            <v>1.2gx18片</v>
          </cell>
          <cell r="E55" t="str">
            <v>盒</v>
          </cell>
          <cell r="F55" t="str">
            <v>哈药集团制药六厂</v>
          </cell>
          <cell r="G55" t="str">
            <v>哈药六厂</v>
          </cell>
          <cell r="H55">
            <v>24.8</v>
          </cell>
        </row>
        <row r="56">
          <cell r="B56">
            <v>101716</v>
          </cell>
          <cell r="C56" t="str">
            <v>他达拉非片(希爱力)</v>
          </cell>
          <cell r="D56" t="str">
            <v>20mgx1粒</v>
          </cell>
          <cell r="E56" t="str">
            <v>盒</v>
          </cell>
          <cell r="F56" t="str">
            <v>Lilly del Caribe lnc.PUERTO RICO(波多黎各）</v>
          </cell>
          <cell r="G56" t="str">
            <v>Lilly del Caribe(波多黎各）</v>
          </cell>
          <cell r="H56">
            <v>115</v>
          </cell>
        </row>
        <row r="57">
          <cell r="B57">
            <v>101715</v>
          </cell>
          <cell r="C57" t="str">
            <v>他达拉非片(希爱力)</v>
          </cell>
          <cell r="D57" t="str">
            <v>20mgx4粒</v>
          </cell>
          <cell r="E57" t="str">
            <v>盒</v>
          </cell>
          <cell r="F57" t="str">
            <v>Lilly del Caribe lnc.PUERTO RICO(波多黎各）</v>
          </cell>
          <cell r="G57" t="str">
            <v>LillydelCaribeInc(波多黎各)</v>
          </cell>
          <cell r="H57">
            <v>398</v>
          </cell>
        </row>
        <row r="58">
          <cell r="B58">
            <v>72161</v>
          </cell>
          <cell r="C58" t="str">
            <v>鸿茅药酒</v>
          </cell>
          <cell r="D58" t="str">
            <v>500ml</v>
          </cell>
          <cell r="E58" t="str">
            <v>瓶</v>
          </cell>
          <cell r="F58" t="str">
            <v>内蒙古鸿茅药业有限责任公司</v>
          </cell>
          <cell r="G58" t="str">
            <v>内蒙古鸿茅</v>
          </cell>
          <cell r="H58">
            <v>298</v>
          </cell>
        </row>
        <row r="59">
          <cell r="B59">
            <v>67402</v>
          </cell>
          <cell r="C59" t="str">
            <v>枸杞子</v>
          </cell>
          <cell r="D59" t="str">
            <v>500g（净制）</v>
          </cell>
          <cell r="E59" t="str">
            <v>袋</v>
          </cell>
          <cell r="F59" t="str">
            <v>四川永天昌中药饮片有限公司</v>
          </cell>
          <cell r="G59" t="str">
            <v>宁夏</v>
          </cell>
          <cell r="H59">
            <v>110</v>
          </cell>
        </row>
        <row r="60">
          <cell r="B60">
            <v>58506</v>
          </cell>
          <cell r="C60" t="str">
            <v>薏芽健脾凝胶</v>
          </cell>
          <cell r="D60" t="str">
            <v>10.6gx18袋</v>
          </cell>
          <cell r="E60" t="str">
            <v>盒</v>
          </cell>
          <cell r="F60" t="str">
            <v>贵州喜儿康药业有限公司</v>
          </cell>
          <cell r="G60" t="str">
            <v>亚宝药业贵阳制药</v>
          </cell>
          <cell r="H60">
            <v>39.8</v>
          </cell>
        </row>
        <row r="61">
          <cell r="B61">
            <v>57318</v>
          </cell>
          <cell r="C61" t="str">
            <v>复方苯佐卡因凝胶</v>
          </cell>
          <cell r="D61" t="str">
            <v>5g</v>
          </cell>
          <cell r="E61" t="str">
            <v>支</v>
          </cell>
          <cell r="F61" t="str">
            <v>南宁市迪智药业有限责任公司</v>
          </cell>
          <cell r="G61" t="str">
            <v>广西星银迪智药业</v>
          </cell>
          <cell r="H61">
            <v>49.8</v>
          </cell>
        </row>
        <row r="62">
          <cell r="B62">
            <v>43252</v>
          </cell>
          <cell r="C62" t="str">
            <v>正骨水</v>
          </cell>
          <cell r="D62" t="str">
            <v>45ml(带喷头)</v>
          </cell>
          <cell r="E62" t="str">
            <v>瓶</v>
          </cell>
          <cell r="F62" t="str">
            <v>广西玉林制药有限责任公司</v>
          </cell>
          <cell r="G62" t="str">
            <v>广西玉林制药</v>
          </cell>
          <cell r="H62">
            <v>36</v>
          </cell>
        </row>
        <row r="63">
          <cell r="B63">
            <v>30714</v>
          </cell>
          <cell r="C63" t="str">
            <v>三勒浆牌三勒浆饮品</v>
          </cell>
          <cell r="D63" t="str">
            <v>30mlx5支</v>
          </cell>
          <cell r="E63" t="str">
            <v>盒</v>
          </cell>
          <cell r="F63" t="str">
            <v>成都三勒浆药业集团四川华美制药有限公司</v>
          </cell>
          <cell r="G63" t="str">
            <v>成都三勒浆</v>
          </cell>
          <cell r="H63">
            <v>99</v>
          </cell>
        </row>
        <row r="64">
          <cell r="B64">
            <v>30713</v>
          </cell>
          <cell r="C64" t="str">
            <v>三勒浆牌三勒浆饮品</v>
          </cell>
          <cell r="D64" t="str">
            <v>30mlx10瓶</v>
          </cell>
          <cell r="E64" t="str">
            <v>盒</v>
          </cell>
          <cell r="F64" t="str">
            <v>成都三勒浆药业集团四川华美制药有限公司</v>
          </cell>
          <cell r="G64" t="str">
            <v>四川华美</v>
          </cell>
          <cell r="H64">
            <v>198</v>
          </cell>
        </row>
        <row r="65">
          <cell r="B65">
            <v>12488</v>
          </cell>
          <cell r="C65" t="str">
            <v>硝酸益康唑喷雾剂</v>
          </cell>
          <cell r="D65" t="str">
            <v>80ml(1%)</v>
          </cell>
          <cell r="E65" t="str">
            <v>瓶</v>
          </cell>
          <cell r="F65" t="str">
            <v>辽宁新高制药有限公司（原：修正药业集团股份有限公司）</v>
          </cell>
          <cell r="G65" t="str">
            <v>辽宁新高制药</v>
          </cell>
          <cell r="H65">
            <v>45.8</v>
          </cell>
        </row>
        <row r="66">
          <cell r="B66">
            <v>10397</v>
          </cell>
          <cell r="C66" t="str">
            <v>安宫牛黄丸</v>
          </cell>
          <cell r="D66" t="str">
            <v>3gx1丸</v>
          </cell>
          <cell r="E66" t="str">
            <v>粒</v>
          </cell>
          <cell r="F66" t="str">
            <v>太极集团重庆桐君阁药厂有限公司</v>
          </cell>
          <cell r="G66" t="str">
            <v>桐君阁药厂</v>
          </cell>
          <cell r="H66">
            <v>590</v>
          </cell>
        </row>
        <row r="67">
          <cell r="B67">
            <v>1860</v>
          </cell>
          <cell r="C67" t="str">
            <v>蜜炼川贝枇杷膏</v>
          </cell>
          <cell r="D67" t="str">
            <v>300ml</v>
          </cell>
          <cell r="E67" t="str">
            <v>瓶</v>
          </cell>
          <cell r="F67" t="str">
            <v>香港京都念慈庵总厂有限公司</v>
          </cell>
          <cell r="G67" t="str">
            <v>京都念慈庵</v>
          </cell>
          <cell r="H67">
            <v>56.8</v>
          </cell>
        </row>
        <row r="68">
          <cell r="B68">
            <v>1835</v>
          </cell>
          <cell r="C68" t="str">
            <v>京都念慈菴蜜炼川贝枇杷膏</v>
          </cell>
          <cell r="D68" t="str">
            <v>150ml</v>
          </cell>
          <cell r="E68" t="str">
            <v>瓶</v>
          </cell>
          <cell r="F68" t="str">
            <v>香港京都念慈庵总厂有限公司</v>
          </cell>
          <cell r="G68" t="str">
            <v>京都念慈菴</v>
          </cell>
          <cell r="H68">
            <v>33.8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>
        <row r="2">
          <cell r="B2">
            <v>226472</v>
          </cell>
          <cell r="C2" t="str">
            <v>医用冷敷贴(眼部通用型)</v>
          </cell>
          <cell r="D2" t="str">
            <v>2贴x7袋</v>
          </cell>
          <cell r="E2" t="str">
            <v>盒</v>
          </cell>
          <cell r="F2" t="str">
            <v>湖北舒邦药业有限公司（湖北丝宝药业有限公司）</v>
          </cell>
          <cell r="G2" t="str">
            <v>湖北舒邦</v>
          </cell>
          <cell r="H2" t="str">
            <v>零售最低限价</v>
          </cell>
          <cell r="I2">
            <v>18.6</v>
          </cell>
        </row>
        <row r="3">
          <cell r="B3">
            <v>226469</v>
          </cell>
          <cell r="C3" t="str">
            <v>医用冷敷贴(眼部综合型)</v>
          </cell>
          <cell r="D3" t="str">
            <v>1贴x7袋</v>
          </cell>
          <cell r="E3" t="str">
            <v>盒</v>
          </cell>
          <cell r="F3" t="str">
            <v>湖北舒邦药业有限公司（湖北丝宝药业有限公司）</v>
          </cell>
          <cell r="G3" t="str">
            <v>湖北舒邦</v>
          </cell>
          <cell r="H3" t="str">
            <v>零售最低限价</v>
          </cell>
          <cell r="I3">
            <v>18.6</v>
          </cell>
        </row>
        <row r="4">
          <cell r="B4">
            <v>219017</v>
          </cell>
          <cell r="C4" t="str">
            <v>维满C维生素C咀嚼片（百香果味）</v>
          </cell>
          <cell r="D4" t="str">
            <v>46.8g(780mgx60片)</v>
          </cell>
          <cell r="E4" t="str">
            <v>盒</v>
          </cell>
          <cell r="F4" t="str">
            <v>汤臣倍健股份有限公司</v>
          </cell>
          <cell r="G4" t="str">
            <v>汤臣倍健</v>
          </cell>
          <cell r="H4" t="str">
            <v>零售最低限价</v>
          </cell>
          <cell r="I4">
            <v>35.802</v>
          </cell>
        </row>
        <row r="5">
          <cell r="B5">
            <v>211660</v>
          </cell>
          <cell r="C5" t="str">
            <v>双歧杆菌四联活菌片</v>
          </cell>
          <cell r="D5" t="str">
            <v>0.5gx15片x6板</v>
          </cell>
          <cell r="E5" t="str">
            <v>盒</v>
          </cell>
          <cell r="F5" t="str">
            <v>杭州远大生物制药有限公司</v>
          </cell>
          <cell r="G5" t="str">
            <v>杭州远大生物</v>
          </cell>
          <cell r="H5" t="str">
            <v>零售最低限价</v>
          </cell>
          <cell r="I5">
            <v>78.4</v>
          </cell>
        </row>
        <row r="6">
          <cell r="B6">
            <v>202044</v>
          </cell>
          <cell r="C6" t="str">
            <v>甲硝唑口颊片</v>
          </cell>
          <cell r="D6" t="str">
            <v>3mgx10片x3板</v>
          </cell>
          <cell r="E6" t="str">
            <v>盒</v>
          </cell>
          <cell r="F6" t="str">
            <v>远大医药(中国)有限公司</v>
          </cell>
          <cell r="G6" t="str">
            <v>远大医药(中国)</v>
          </cell>
          <cell r="H6" t="str">
            <v>零售最低限价</v>
          </cell>
          <cell r="I6">
            <v>15.2</v>
          </cell>
        </row>
        <row r="7">
          <cell r="B7">
            <v>199986</v>
          </cell>
          <cell r="C7" t="str">
            <v>双歧杆菌四联活菌片</v>
          </cell>
          <cell r="D7" t="str">
            <v>0.5gx9片x6板</v>
          </cell>
          <cell r="E7" t="str">
            <v>盒</v>
          </cell>
          <cell r="F7" t="str">
            <v>杭州远大生物制药有限公司</v>
          </cell>
          <cell r="G7" t="str">
            <v>杭州远大生物</v>
          </cell>
          <cell r="H7" t="str">
            <v>零售最低限价</v>
          </cell>
          <cell r="I7">
            <v>48.98</v>
          </cell>
        </row>
        <row r="8">
          <cell r="B8">
            <v>182316</v>
          </cell>
          <cell r="C8" t="str">
            <v>双歧杆菌四联活菌片(思连康)</v>
          </cell>
          <cell r="D8" t="str">
            <v>0.5gx36片</v>
          </cell>
          <cell r="E8" t="str">
            <v>盒</v>
          </cell>
          <cell r="F8" t="str">
            <v>杭州远大生物制药有限公司</v>
          </cell>
          <cell r="G8" t="str">
            <v>杭州远大生物</v>
          </cell>
          <cell r="H8" t="str">
            <v>零售最低限价</v>
          </cell>
          <cell r="I8">
            <v>34.81</v>
          </cell>
        </row>
        <row r="9">
          <cell r="B9">
            <v>160637</v>
          </cell>
          <cell r="C9" t="str">
            <v>桔贝合剂</v>
          </cell>
          <cell r="D9" t="str">
            <v>100ml</v>
          </cell>
          <cell r="E9" t="str">
            <v>瓶</v>
          </cell>
          <cell r="F9" t="str">
            <v>太极集团重庆桐君阁药厂有限公司</v>
          </cell>
          <cell r="G9" t="str">
            <v>桐君阁药厂</v>
          </cell>
          <cell r="H9" t="str">
            <v>零售最低限价</v>
          </cell>
          <cell r="I9">
            <v>28</v>
          </cell>
        </row>
        <row r="10">
          <cell r="B10">
            <v>137287</v>
          </cell>
          <cell r="C10" t="str">
            <v>复方尿维氨滴眼液</v>
          </cell>
          <cell r="D10" t="str">
            <v>15ml</v>
          </cell>
          <cell r="E10" t="str">
            <v>盒</v>
          </cell>
          <cell r="F10" t="str">
            <v>江西珍视明药业有限公司</v>
          </cell>
          <cell r="G10" t="str">
            <v>江西珍视明</v>
          </cell>
          <cell r="H10" t="str">
            <v>零售最低限价</v>
          </cell>
          <cell r="I10">
            <v>16.8</v>
          </cell>
        </row>
        <row r="11">
          <cell r="B11">
            <v>74377</v>
          </cell>
          <cell r="C11" t="str">
            <v>克霉唑阴道片</v>
          </cell>
          <cell r="D11" t="str">
            <v>500mgx2片</v>
          </cell>
          <cell r="E11" t="str">
            <v>盒</v>
          </cell>
          <cell r="F11" t="str">
            <v>浙江圣博康药业有限公司</v>
          </cell>
          <cell r="G11" t="str">
            <v>浙江圣博康（原浙江仙琚制药）</v>
          </cell>
          <cell r="H11" t="str">
            <v>零售最低限价</v>
          </cell>
          <cell r="I11">
            <v>15.1</v>
          </cell>
        </row>
        <row r="12">
          <cell r="B12">
            <v>74375</v>
          </cell>
          <cell r="C12" t="str">
            <v>糠酸莫米松乳膏</v>
          </cell>
          <cell r="D12" t="str">
            <v>10g:10mg</v>
          </cell>
          <cell r="E12" t="str">
            <v>盒</v>
          </cell>
          <cell r="F12" t="str">
            <v>浙江仙琚制药股份有限公司</v>
          </cell>
          <cell r="G12" t="str">
            <v>浙江仙琚制药</v>
          </cell>
          <cell r="H12" t="str">
            <v>零售最低限价</v>
          </cell>
          <cell r="I12">
            <v>14.42</v>
          </cell>
        </row>
        <row r="14">
          <cell r="B14">
            <v>257993</v>
          </cell>
          <cell r="C14" t="str">
            <v>金银花</v>
          </cell>
          <cell r="D14" t="str">
            <v>50g</v>
          </cell>
          <cell r="E14" t="str">
            <v>瓶</v>
          </cell>
          <cell r="F14" t="str">
            <v>云南天江一方药业有限公司</v>
          </cell>
          <cell r="G14" t="str">
            <v>山东</v>
          </cell>
          <cell r="H14" t="str">
            <v>公司零售价</v>
          </cell>
          <cell r="I14">
            <v>57</v>
          </cell>
        </row>
        <row r="15">
          <cell r="B15">
            <v>257986</v>
          </cell>
          <cell r="C15" t="str">
            <v>净山楂</v>
          </cell>
          <cell r="D15" t="str">
            <v>120g</v>
          </cell>
          <cell r="E15" t="str">
            <v>瓶</v>
          </cell>
          <cell r="F15" t="str">
            <v>云南天江一方药业有限公司</v>
          </cell>
          <cell r="G15" t="str">
            <v>河北</v>
          </cell>
          <cell r="H15" t="str">
            <v>公司零售价</v>
          </cell>
          <cell r="I15">
            <v>38</v>
          </cell>
        </row>
        <row r="16">
          <cell r="B16">
            <v>257984</v>
          </cell>
          <cell r="C16" t="str">
            <v>茯苓</v>
          </cell>
          <cell r="D16" t="str">
            <v>250g</v>
          </cell>
          <cell r="E16" t="str">
            <v>瓶</v>
          </cell>
          <cell r="F16" t="str">
            <v>云南天江一方药业有限公司</v>
          </cell>
          <cell r="G16" t="str">
            <v>云南</v>
          </cell>
          <cell r="H16" t="str">
            <v>公司零售价</v>
          </cell>
          <cell r="I16">
            <v>52.5</v>
          </cell>
        </row>
        <row r="17">
          <cell r="B17">
            <v>257983</v>
          </cell>
          <cell r="C17" t="str">
            <v>玫瑰花</v>
          </cell>
          <cell r="D17" t="str">
            <v>80g</v>
          </cell>
          <cell r="E17" t="str">
            <v>瓶</v>
          </cell>
          <cell r="F17" t="str">
            <v>云南天江一方药业有限公司</v>
          </cell>
          <cell r="G17" t="str">
            <v>山东</v>
          </cell>
          <cell r="H17" t="str">
            <v>公司零售价</v>
          </cell>
          <cell r="I17">
            <v>62</v>
          </cell>
        </row>
        <row r="18">
          <cell r="B18">
            <v>257979</v>
          </cell>
          <cell r="C18" t="str">
            <v>麦冬</v>
          </cell>
          <cell r="D18" t="str">
            <v>200g</v>
          </cell>
          <cell r="E18" t="str">
            <v>瓶</v>
          </cell>
          <cell r="F18" t="str">
            <v>云南天江一方药业有限公司</v>
          </cell>
          <cell r="G18" t="str">
            <v>四川</v>
          </cell>
          <cell r="H18" t="str">
            <v>公司零售价</v>
          </cell>
          <cell r="I18">
            <v>70</v>
          </cell>
        </row>
        <row r="19">
          <cell r="B19">
            <v>257976</v>
          </cell>
          <cell r="C19" t="str">
            <v>陈皮</v>
          </cell>
          <cell r="D19" t="str">
            <v>50g</v>
          </cell>
          <cell r="E19" t="str">
            <v>袋</v>
          </cell>
          <cell r="F19" t="str">
            <v>云南天江一方药业有限公司</v>
          </cell>
          <cell r="G19" t="str">
            <v>四川</v>
          </cell>
          <cell r="H19" t="str">
            <v>公司零售价</v>
          </cell>
          <cell r="I19">
            <v>18</v>
          </cell>
        </row>
        <row r="20">
          <cell r="B20">
            <v>257975</v>
          </cell>
          <cell r="C20" t="str">
            <v>枸杞子</v>
          </cell>
          <cell r="D20" t="str">
            <v>250g</v>
          </cell>
          <cell r="E20" t="str">
            <v>袋</v>
          </cell>
          <cell r="F20" t="str">
            <v>云南天江一方药业有限公司</v>
          </cell>
          <cell r="G20" t="str">
            <v>宁夏</v>
          </cell>
          <cell r="H20" t="str">
            <v>公司零售价</v>
          </cell>
          <cell r="I20">
            <v>62</v>
          </cell>
        </row>
        <row r="21">
          <cell r="B21">
            <v>256958</v>
          </cell>
          <cell r="C21" t="str">
            <v>西洋参</v>
          </cell>
          <cell r="D21" t="str">
            <v>50g</v>
          </cell>
          <cell r="E21" t="str">
            <v>瓶</v>
          </cell>
          <cell r="F21" t="str">
            <v>云南天江一方药业有限公司</v>
          </cell>
          <cell r="G21" t="str">
            <v>吉林</v>
          </cell>
          <cell r="H21" t="str">
            <v>公司零售价</v>
          </cell>
          <cell r="I21">
            <v>168</v>
          </cell>
        </row>
        <row r="22">
          <cell r="B22">
            <v>248770</v>
          </cell>
          <cell r="C22" t="str">
            <v>酒制蜂胶</v>
          </cell>
          <cell r="D22" t="str">
            <v>90粒（0.3gx15板）</v>
          </cell>
          <cell r="E22" t="str">
            <v>盒</v>
          </cell>
          <cell r="F22" t="str">
            <v>湖南一方天江药业有限公司</v>
          </cell>
          <cell r="G22" t="str">
            <v>安徽</v>
          </cell>
          <cell r="H22" t="str">
            <v>公司零售价</v>
          </cell>
          <cell r="I22">
            <v>298</v>
          </cell>
        </row>
        <row r="23">
          <cell r="B23">
            <v>242232</v>
          </cell>
          <cell r="C23" t="str">
            <v>玻璃酸钠滴眼液</v>
          </cell>
          <cell r="D23" t="str">
            <v>0.1%(0.4ml:0.4mg)x10支</v>
          </cell>
          <cell r="E23" t="str">
            <v>盒</v>
          </cell>
          <cell r="F23" t="str">
            <v>江西珍视明药业有限公司</v>
          </cell>
          <cell r="G23" t="str">
            <v>江西珍视明</v>
          </cell>
          <cell r="H23" t="str">
            <v>公司零售价</v>
          </cell>
          <cell r="I23">
            <v>39.8</v>
          </cell>
        </row>
        <row r="24">
          <cell r="B24">
            <v>240668</v>
          </cell>
          <cell r="C24" t="str">
            <v>医用冷敷贴(眼部闭合型)</v>
          </cell>
          <cell r="D24" t="str">
            <v>2贴x7袋</v>
          </cell>
          <cell r="E24" t="str">
            <v>盒</v>
          </cell>
          <cell r="F24" t="str">
            <v>湖北舒邦药业有限公司（湖北丝宝药业有限公司）</v>
          </cell>
          <cell r="G24" t="str">
            <v>湖北舒邦</v>
          </cell>
          <cell r="H24" t="str">
            <v>公司零售价</v>
          </cell>
          <cell r="I24">
            <v>49</v>
          </cell>
        </row>
        <row r="25">
          <cell r="B25">
            <v>240667</v>
          </cell>
          <cell r="C25" t="str">
            <v>医用冷敷贴(眼部镂空型)</v>
          </cell>
          <cell r="D25" t="str">
            <v>1贴x7袋</v>
          </cell>
          <cell r="E25" t="str">
            <v>盒</v>
          </cell>
          <cell r="F25" t="str">
            <v>湖北舒邦药业有限公司（湖北丝宝药业有限公司）</v>
          </cell>
          <cell r="G25" t="str">
            <v>湖北舒邦</v>
          </cell>
          <cell r="H25" t="str">
            <v>公司零售价</v>
          </cell>
          <cell r="I25">
            <v>49</v>
          </cell>
        </row>
        <row r="26">
          <cell r="B26">
            <v>226472</v>
          </cell>
          <cell r="C26" t="str">
            <v>医用冷敷贴(眼部通用型)</v>
          </cell>
          <cell r="D26" t="str">
            <v>2贴x7袋</v>
          </cell>
          <cell r="E26" t="str">
            <v>盒</v>
          </cell>
          <cell r="F26" t="str">
            <v>湖北舒邦药业有限公司（湖北丝宝药业有限公司）</v>
          </cell>
          <cell r="G26" t="str">
            <v>湖北舒邦</v>
          </cell>
          <cell r="H26" t="str">
            <v>公司零售价</v>
          </cell>
          <cell r="I26">
            <v>49</v>
          </cell>
        </row>
        <row r="27">
          <cell r="B27">
            <v>226469</v>
          </cell>
          <cell r="C27" t="str">
            <v>医用冷敷贴(眼部综合型)</v>
          </cell>
          <cell r="D27" t="str">
            <v>1贴x7袋</v>
          </cell>
          <cell r="E27" t="str">
            <v>盒</v>
          </cell>
          <cell r="F27" t="str">
            <v>湖北舒邦药业有限公司（湖北丝宝药业有限公司）</v>
          </cell>
          <cell r="G27" t="str">
            <v>湖北舒邦</v>
          </cell>
          <cell r="H27" t="str">
            <v>公司零售价</v>
          </cell>
          <cell r="I27">
            <v>49</v>
          </cell>
        </row>
        <row r="28">
          <cell r="B28">
            <v>219017</v>
          </cell>
          <cell r="C28" t="str">
            <v>维满C维生素C咀嚼片（百香果味）</v>
          </cell>
          <cell r="D28" t="str">
            <v>46.8g(780mgx60片)</v>
          </cell>
          <cell r="E28" t="str">
            <v>盒</v>
          </cell>
          <cell r="F28" t="str">
            <v>汤臣倍健股份有限公司</v>
          </cell>
          <cell r="G28" t="str">
            <v>汤臣倍健</v>
          </cell>
          <cell r="H28" t="str">
            <v>公司零售价</v>
          </cell>
          <cell r="I28">
            <v>78</v>
          </cell>
        </row>
        <row r="29">
          <cell r="B29">
            <v>211660</v>
          </cell>
          <cell r="C29" t="str">
            <v>双歧杆菌四联活菌片</v>
          </cell>
          <cell r="D29" t="str">
            <v>0.5gx15片x6板</v>
          </cell>
          <cell r="E29" t="str">
            <v>盒</v>
          </cell>
          <cell r="F29" t="str">
            <v>杭州远大生物制药有限公司</v>
          </cell>
          <cell r="G29" t="str">
            <v>杭州远大生物</v>
          </cell>
          <cell r="H29" t="str">
            <v>公司零售价</v>
          </cell>
          <cell r="I29">
            <v>112</v>
          </cell>
        </row>
        <row r="30">
          <cell r="B30">
            <v>202044</v>
          </cell>
          <cell r="C30" t="str">
            <v>甲硝唑口颊片</v>
          </cell>
          <cell r="D30" t="str">
            <v>3mgx10片x3板</v>
          </cell>
          <cell r="E30" t="str">
            <v>盒</v>
          </cell>
          <cell r="F30" t="str">
            <v>远大医药(中国)有限公司</v>
          </cell>
          <cell r="G30" t="str">
            <v>远大医药(中国)</v>
          </cell>
          <cell r="H30" t="str">
            <v>公司零售价</v>
          </cell>
          <cell r="I30">
            <v>38</v>
          </cell>
        </row>
        <row r="31">
          <cell r="B31">
            <v>199986</v>
          </cell>
          <cell r="C31" t="str">
            <v>双歧杆菌四联活菌片</v>
          </cell>
          <cell r="D31" t="str">
            <v>0.5gx9片x6板</v>
          </cell>
          <cell r="E31" t="str">
            <v>盒</v>
          </cell>
          <cell r="F31" t="str">
            <v>杭州远大生物制药有限公司</v>
          </cell>
          <cell r="G31" t="str">
            <v>杭州远大生物</v>
          </cell>
          <cell r="H31" t="str">
            <v>公司零售价</v>
          </cell>
          <cell r="I31">
            <v>71</v>
          </cell>
        </row>
        <row r="32">
          <cell r="B32">
            <v>197442</v>
          </cell>
          <cell r="C32" t="str">
            <v>一粒止痛丸</v>
          </cell>
          <cell r="D32" t="str">
            <v>6粒/板x1板</v>
          </cell>
          <cell r="E32" t="str">
            <v>盒</v>
          </cell>
          <cell r="F32" t="str">
            <v>太极集团重庆桐君阁药厂有限公司</v>
          </cell>
          <cell r="G32" t="str">
            <v>桐君阁药厂</v>
          </cell>
          <cell r="H32" t="str">
            <v>公司零售价</v>
          </cell>
          <cell r="I32">
            <v>68</v>
          </cell>
        </row>
        <row r="33">
          <cell r="B33">
            <v>182316</v>
          </cell>
          <cell r="C33" t="str">
            <v>双歧杆菌四联活菌片(思连康)</v>
          </cell>
          <cell r="D33" t="str">
            <v>0.5gx36片</v>
          </cell>
          <cell r="E33" t="str">
            <v>盒</v>
          </cell>
          <cell r="F33" t="str">
            <v>杭州远大生物制药有限公司</v>
          </cell>
          <cell r="G33" t="str">
            <v>杭州远大生物</v>
          </cell>
          <cell r="H33" t="str">
            <v>公司零售价</v>
          </cell>
          <cell r="I33">
            <v>49.8</v>
          </cell>
        </row>
        <row r="34">
          <cell r="B34">
            <v>169784</v>
          </cell>
          <cell r="C34" t="str">
            <v>盐酸特比萘芬喷雾剂</v>
          </cell>
          <cell r="D34" t="str">
            <v>40ml(15ml:0.15g)</v>
          </cell>
          <cell r="E34" t="str">
            <v>瓶</v>
          </cell>
          <cell r="F34" t="str">
            <v>江苏晨牌邦德药业有限公司</v>
          </cell>
          <cell r="G34" t="str">
            <v>江苏晨牌邦德</v>
          </cell>
          <cell r="H34" t="str">
            <v>公司零售价</v>
          </cell>
          <cell r="I34">
            <v>38</v>
          </cell>
        </row>
        <row r="35">
          <cell r="B35">
            <v>169783</v>
          </cell>
          <cell r="C35" t="str">
            <v>复方酮康唑乳膏</v>
          </cell>
          <cell r="D35" t="str">
            <v>20g</v>
          </cell>
          <cell r="E35" t="str">
            <v>支</v>
          </cell>
          <cell r="F35" t="str">
            <v>江苏晨牌邦德药业有限公司</v>
          </cell>
          <cell r="G35" t="str">
            <v>江苏晨牌邦德</v>
          </cell>
          <cell r="H35" t="str">
            <v>公司零售价</v>
          </cell>
          <cell r="I35">
            <v>19.8</v>
          </cell>
        </row>
        <row r="36">
          <cell r="B36">
            <v>160637</v>
          </cell>
          <cell r="C36" t="str">
            <v>桔贝合剂</v>
          </cell>
          <cell r="D36" t="str">
            <v>100ml</v>
          </cell>
          <cell r="E36" t="str">
            <v>瓶</v>
          </cell>
          <cell r="F36" t="str">
            <v>太极集团重庆桐君阁药厂有限公司</v>
          </cell>
          <cell r="G36" t="str">
            <v>桐君阁药厂</v>
          </cell>
          <cell r="H36" t="str">
            <v>公司零售价</v>
          </cell>
          <cell r="I36">
            <v>56</v>
          </cell>
        </row>
        <row r="37">
          <cell r="B37">
            <v>137287</v>
          </cell>
          <cell r="C37" t="str">
            <v>复方尿维氨滴眼液</v>
          </cell>
          <cell r="D37" t="str">
            <v>15ml</v>
          </cell>
          <cell r="E37" t="str">
            <v>盒</v>
          </cell>
          <cell r="F37" t="str">
            <v>江西珍视明药业有限公司</v>
          </cell>
          <cell r="G37" t="str">
            <v>江西珍视明</v>
          </cell>
          <cell r="H37" t="str">
            <v>公司零售价</v>
          </cell>
          <cell r="I37">
            <v>38</v>
          </cell>
        </row>
        <row r="38">
          <cell r="B38">
            <v>119996</v>
          </cell>
          <cell r="C38" t="str">
            <v>酪酸梭菌活菌胶囊</v>
          </cell>
          <cell r="D38" t="str">
            <v>0.2gx12粒</v>
          </cell>
          <cell r="E38" t="str">
            <v>盒</v>
          </cell>
          <cell r="F38" t="str">
            <v>重庆泰平药业有限公司</v>
          </cell>
          <cell r="G38" t="str">
            <v>远大生物重庆</v>
          </cell>
          <cell r="H38" t="str">
            <v>公司零售价</v>
          </cell>
          <cell r="I38">
            <v>29.8</v>
          </cell>
        </row>
        <row r="39">
          <cell r="B39">
            <v>74377</v>
          </cell>
          <cell r="C39" t="str">
            <v>克霉唑阴道片</v>
          </cell>
          <cell r="D39" t="str">
            <v>500mgx2片</v>
          </cell>
          <cell r="E39" t="str">
            <v>盒</v>
          </cell>
          <cell r="F39" t="str">
            <v>浙江圣博康药业有限公司</v>
          </cell>
          <cell r="G39" t="str">
            <v>浙江圣博康（原浙江仙琚制药）</v>
          </cell>
          <cell r="H39" t="str">
            <v>公司零售价</v>
          </cell>
          <cell r="I39">
            <v>58</v>
          </cell>
        </row>
        <row r="40">
          <cell r="B40">
            <v>74375</v>
          </cell>
          <cell r="C40" t="str">
            <v>糠酸莫米松乳膏</v>
          </cell>
          <cell r="D40" t="str">
            <v>10g:10mg</v>
          </cell>
          <cell r="E40" t="str">
            <v>盒</v>
          </cell>
          <cell r="F40" t="str">
            <v>浙江仙琚制药股份有限公司</v>
          </cell>
          <cell r="G40" t="str">
            <v>浙江仙琚制药</v>
          </cell>
          <cell r="H40" t="str">
            <v>公司零售价</v>
          </cell>
          <cell r="I40">
            <v>29.8</v>
          </cell>
        </row>
        <row r="41">
          <cell r="B41">
            <v>60438</v>
          </cell>
          <cell r="C41" t="str">
            <v>左炔诺孕酮肠溶胶囊</v>
          </cell>
          <cell r="D41" t="str">
            <v>1.5mgx1粒</v>
          </cell>
          <cell r="E41" t="str">
            <v>盒</v>
          </cell>
          <cell r="F41" t="str">
            <v>浙江仙琚制药股份有限公司</v>
          </cell>
          <cell r="G41" t="str">
            <v>浙江仙琚制药</v>
          </cell>
          <cell r="H41" t="str">
            <v>公司零售价</v>
          </cell>
          <cell r="I41">
            <v>42.8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零售价</v>
          </cell>
          <cell r="J1" t="str">
            <v>考核价</v>
          </cell>
        </row>
        <row r="2">
          <cell r="B2">
            <v>243577</v>
          </cell>
          <cell r="C2" t="str">
            <v>清洗液</v>
          </cell>
          <cell r="D2" t="str">
            <v>2000ml</v>
          </cell>
          <cell r="E2" t="str">
            <v>瓶</v>
          </cell>
          <cell r="F2" t="str">
            <v>湖北中研科院药业有限公司</v>
          </cell>
          <cell r="G2" t="str">
            <v>湖北中研科院</v>
          </cell>
          <cell r="H2" t="str">
            <v>公司零售价</v>
          </cell>
          <cell r="I2">
            <v>28</v>
          </cell>
          <cell r="J2" t="e">
            <v>#N/A</v>
          </cell>
        </row>
        <row r="3">
          <cell r="B3">
            <v>15124</v>
          </cell>
          <cell r="C3" t="str">
            <v>散寒解热口服液</v>
          </cell>
          <cell r="D3" t="str">
            <v>10mlx6支</v>
          </cell>
          <cell r="E3" t="str">
            <v>盒</v>
          </cell>
          <cell r="F3" t="str">
            <v>国药集团宜宾制药有限责任公司</v>
          </cell>
          <cell r="G3" t="str">
            <v>国药集团宜宾制药</v>
          </cell>
          <cell r="H3" t="str">
            <v>公司零售价</v>
          </cell>
          <cell r="I3">
            <v>29.8</v>
          </cell>
          <cell r="J3">
            <v>19.8</v>
          </cell>
        </row>
        <row r="4">
          <cell r="B4">
            <v>226400</v>
          </cell>
          <cell r="C4" t="str">
            <v>医用清洁敷料</v>
          </cell>
          <cell r="D4" t="str">
            <v>2kg</v>
          </cell>
          <cell r="E4" t="str">
            <v>桶</v>
          </cell>
          <cell r="F4" t="str">
            <v>四川护家卫士生物医药科技有限公司</v>
          </cell>
          <cell r="G4" t="str">
            <v>四川护家卫士</v>
          </cell>
          <cell r="H4" t="str">
            <v>公司零售价</v>
          </cell>
          <cell r="I4">
            <v>29.9</v>
          </cell>
          <cell r="J4">
            <v>11.5</v>
          </cell>
        </row>
        <row r="5">
          <cell r="B5">
            <v>161198</v>
          </cell>
          <cell r="C5" t="str">
            <v>乳酸菌素片</v>
          </cell>
          <cell r="D5" t="str">
            <v>0.4gx64片</v>
          </cell>
          <cell r="E5" t="str">
            <v>盒</v>
          </cell>
          <cell r="F5" t="str">
            <v>江中药业股份有限公司</v>
          </cell>
          <cell r="G5" t="str">
            <v>江中药业</v>
          </cell>
          <cell r="H5" t="str">
            <v>公司零售价</v>
          </cell>
          <cell r="I5">
            <v>31.5</v>
          </cell>
          <cell r="J5">
            <v>14.5</v>
          </cell>
        </row>
        <row r="6">
          <cell r="B6">
            <v>58522</v>
          </cell>
          <cell r="C6" t="str">
            <v>沉香化气片</v>
          </cell>
          <cell r="D6" t="str">
            <v>0.5gx12片x2板</v>
          </cell>
          <cell r="E6" t="str">
            <v>盒</v>
          </cell>
          <cell r="F6" t="str">
            <v>太极集团重庆桐君阁药厂有限公司</v>
          </cell>
          <cell r="G6" t="str">
            <v>桐君阁药厂</v>
          </cell>
          <cell r="H6" t="str">
            <v>公司零售价</v>
          </cell>
          <cell r="I6">
            <v>35</v>
          </cell>
          <cell r="J6">
            <v>11.812</v>
          </cell>
        </row>
        <row r="7">
          <cell r="B7">
            <v>28084</v>
          </cell>
          <cell r="C7" t="str">
            <v>清热通淋片(优泌泰)</v>
          </cell>
          <cell r="D7" t="str">
            <v>0.39gx12片x3板</v>
          </cell>
          <cell r="E7" t="str">
            <v>盒</v>
          </cell>
          <cell r="F7" t="str">
            <v>江西杏林白马药业股份有限公司（原：江西杏林白马药业有限公司）</v>
          </cell>
          <cell r="G7" t="str">
            <v>江西杏林白马</v>
          </cell>
          <cell r="H7" t="str">
            <v>公司零售价</v>
          </cell>
          <cell r="I7">
            <v>38</v>
          </cell>
          <cell r="J7">
            <v>21.7</v>
          </cell>
        </row>
        <row r="8">
          <cell r="B8">
            <v>155108</v>
          </cell>
          <cell r="C8" t="str">
            <v>复方鱼腥草合剂</v>
          </cell>
          <cell r="D8" t="str">
            <v>10mlx18瓶</v>
          </cell>
          <cell r="E8" t="str">
            <v>盒</v>
          </cell>
          <cell r="F8" t="str">
            <v>浙江康恩贝中药有限公司</v>
          </cell>
          <cell r="G8" t="str">
            <v>浙江康恩贝中药</v>
          </cell>
          <cell r="H8" t="str">
            <v>公司零售价</v>
          </cell>
          <cell r="I8">
            <v>45</v>
          </cell>
          <cell r="J8">
            <v>17.71</v>
          </cell>
        </row>
        <row r="9">
          <cell r="B9">
            <v>189678</v>
          </cell>
          <cell r="C9" t="str">
            <v>叶酸片</v>
          </cell>
          <cell r="D9" t="str">
            <v>0.4mgx31片x2板</v>
          </cell>
          <cell r="E9" t="str">
            <v>盒</v>
          </cell>
          <cell r="F9" t="str">
            <v>北京斯利安药业有限公司(原:北京北大药业有限公司)</v>
          </cell>
          <cell r="G9" t="str">
            <v>北京斯利安</v>
          </cell>
          <cell r="H9" t="str">
            <v>公司零售价</v>
          </cell>
          <cell r="I9">
            <v>58</v>
          </cell>
          <cell r="J9">
            <v>24.58</v>
          </cell>
        </row>
        <row r="10">
          <cell r="B10">
            <v>208936</v>
          </cell>
          <cell r="C10" t="str">
            <v>多维元素片（21）</v>
          </cell>
          <cell r="D10" t="str">
            <v>90片</v>
          </cell>
          <cell r="E10" t="str">
            <v>盒</v>
          </cell>
          <cell r="F10" t="str">
            <v>江西南昌桑海制药有限责任公司（原:江西南昌桑海制药厂）</v>
          </cell>
          <cell r="G10" t="str">
            <v>江西南昌桑海</v>
          </cell>
          <cell r="H10" t="str">
            <v>公司零售价</v>
          </cell>
          <cell r="I10">
            <v>68</v>
          </cell>
          <cell r="J10">
            <v>23.8</v>
          </cell>
        </row>
        <row r="11">
          <cell r="B11">
            <v>166413</v>
          </cell>
          <cell r="C11" t="str">
            <v>保妇康凝胶</v>
          </cell>
          <cell r="D11" t="str">
            <v>4gx4支</v>
          </cell>
          <cell r="E11" t="str">
            <v>盒</v>
          </cell>
          <cell r="F11" t="str">
            <v>江西杏林白马药业股份有限公司（原：江西杏林白马药业有限公司）</v>
          </cell>
          <cell r="G11" t="str">
            <v>江西杏林白马</v>
          </cell>
          <cell r="H11" t="str">
            <v>公司零售价</v>
          </cell>
          <cell r="I11">
            <v>68</v>
          </cell>
          <cell r="J11">
            <v>38.8</v>
          </cell>
        </row>
        <row r="12">
          <cell r="B12">
            <v>106019</v>
          </cell>
          <cell r="C12" t="str">
            <v>复方补骨脂颗粒</v>
          </cell>
          <cell r="D12" t="str">
            <v>20gx8袋</v>
          </cell>
          <cell r="E12" t="str">
            <v>盒</v>
          </cell>
          <cell r="F12" t="str">
            <v>重庆科瑞东和制药有限责任公司(原：重庆天晓制药)</v>
          </cell>
          <cell r="G12" t="str">
            <v>重庆科瑞东和</v>
          </cell>
          <cell r="H12" t="str">
            <v>公司零售价</v>
          </cell>
          <cell r="I12">
            <v>78</v>
          </cell>
          <cell r="J12">
            <v>44.5</v>
          </cell>
        </row>
        <row r="13">
          <cell r="B13">
            <v>27632</v>
          </cell>
          <cell r="C13" t="str">
            <v>灵芝糖浆</v>
          </cell>
          <cell r="D13" t="str">
            <v>160ml</v>
          </cell>
          <cell r="E13" t="str">
            <v>瓶</v>
          </cell>
          <cell r="F13" t="str">
            <v>江西杏林白马药业股份有限公司（原：江西杏林白马药业有限公司）</v>
          </cell>
          <cell r="G13" t="str">
            <v>江西杏林白马</v>
          </cell>
          <cell r="H13" t="str">
            <v>公司零售价</v>
          </cell>
          <cell r="I13">
            <v>78</v>
          </cell>
          <cell r="J13">
            <v>46.8</v>
          </cell>
        </row>
        <row r="14">
          <cell r="B14">
            <v>177716</v>
          </cell>
          <cell r="C14" t="str">
            <v>制川贝母粉</v>
          </cell>
          <cell r="D14" t="str">
            <v>1gx6袋</v>
          </cell>
          <cell r="E14" t="str">
            <v>盒</v>
          </cell>
          <cell r="F14" t="str">
            <v>绵阳好医生中药饮片有限公司</v>
          </cell>
          <cell r="G14" t="str">
            <v>四川</v>
          </cell>
          <cell r="H14" t="str">
            <v>公司零售价</v>
          </cell>
          <cell r="I14">
            <v>168</v>
          </cell>
          <cell r="J14">
            <v>75.5</v>
          </cell>
        </row>
        <row r="15">
          <cell r="B15">
            <v>198979</v>
          </cell>
          <cell r="C15" t="str">
            <v>life.space益生菌粉</v>
          </cell>
          <cell r="D15" t="str">
            <v>30g(1.5gx20袋）</v>
          </cell>
          <cell r="E15" t="str">
            <v>盒</v>
          </cell>
          <cell r="F15" t="str">
            <v>汤臣倍健股份有限公司</v>
          </cell>
          <cell r="G15" t="str">
            <v>汤臣倍健</v>
          </cell>
          <cell r="H15" t="str">
            <v>公司零售价</v>
          </cell>
          <cell r="I15">
            <v>178</v>
          </cell>
          <cell r="J15">
            <v>87.1488</v>
          </cell>
        </row>
        <row r="16">
          <cell r="B16">
            <v>166880</v>
          </cell>
          <cell r="C16" t="str">
            <v>五子衍宗丸</v>
          </cell>
          <cell r="D16" t="str">
            <v>10丸x30袋(浓缩丸）</v>
          </cell>
          <cell r="E16" t="str">
            <v>盒</v>
          </cell>
          <cell r="F16" t="str">
            <v>太极集团四川绵阳制药有限公司</v>
          </cell>
          <cell r="G16" t="str">
            <v>四川绵阳制药</v>
          </cell>
          <cell r="H16" t="str">
            <v>公司零售价</v>
          </cell>
          <cell r="I16">
            <v>198</v>
          </cell>
          <cell r="J16">
            <v>89.1</v>
          </cell>
        </row>
        <row r="17">
          <cell r="B17">
            <v>1285</v>
          </cell>
          <cell r="C17" t="str">
            <v>补肾益寿胶囊</v>
          </cell>
          <cell r="D17" t="str">
            <v>0.3gx60粒x3瓶</v>
          </cell>
          <cell r="E17" t="str">
            <v>盒</v>
          </cell>
          <cell r="F17" t="str">
            <v>太极集团重庆涪陵制药厂有限公司</v>
          </cell>
          <cell r="G17" t="str">
            <v>太极涪陵药厂</v>
          </cell>
          <cell r="H17" t="str">
            <v>公司零售价</v>
          </cell>
          <cell r="I17">
            <v>294</v>
          </cell>
          <cell r="J17">
            <v>198</v>
          </cell>
        </row>
        <row r="18">
          <cell r="B18">
            <v>203191</v>
          </cell>
          <cell r="C18" t="str">
            <v>盐酸氨基葡萄糖胶囊</v>
          </cell>
          <cell r="D18" t="str">
            <v>0.75gx90粒</v>
          </cell>
          <cell r="E18" t="str">
            <v>盒</v>
          </cell>
          <cell r="F18" t="str">
            <v>澳美制药厂</v>
          </cell>
          <cell r="G18" t="str">
            <v>澳美制药</v>
          </cell>
          <cell r="H18" t="str">
            <v>公司零售价</v>
          </cell>
          <cell r="I18">
            <v>298</v>
          </cell>
          <cell r="J18">
            <v>92.72</v>
          </cell>
        </row>
        <row r="19">
          <cell r="B19">
            <v>207713</v>
          </cell>
          <cell r="C19" t="str">
            <v>DHA藻油凝胶糖果（爱乐维）</v>
          </cell>
          <cell r="D19" t="str">
            <v>22.8g（0.76gx30粒）</v>
          </cell>
          <cell r="E19" t="str">
            <v>盒</v>
          </cell>
          <cell r="F19" t="str">
            <v>仙乐健康科技股份有限公司</v>
          </cell>
          <cell r="G19" t="str">
            <v>仙乐健康科技</v>
          </cell>
          <cell r="H19" t="str">
            <v>公司零售价</v>
          </cell>
          <cell r="I19">
            <v>348</v>
          </cell>
          <cell r="J19">
            <v>104.55</v>
          </cell>
        </row>
        <row r="20">
          <cell r="B20">
            <v>218374</v>
          </cell>
          <cell r="C20" t="str">
            <v>life.space益生菌粉</v>
          </cell>
          <cell r="D20" t="str">
            <v>72g(1.5gx20袋x2盒+1.5gx8袋x1盒</v>
          </cell>
          <cell r="E20" t="str">
            <v>盒</v>
          </cell>
          <cell r="F20" t="str">
            <v>汤臣倍健股份有限公司</v>
          </cell>
          <cell r="G20" t="str">
            <v>汤臣倍健</v>
          </cell>
          <cell r="H20" t="str">
            <v>公司零售价</v>
          </cell>
          <cell r="I20">
            <v>356</v>
          </cell>
          <cell r="J20">
            <v>170.88</v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0"/>
  <sheetViews>
    <sheetView tabSelected="1" workbookViewId="0">
      <pane ySplit="2" topLeftCell="A3" activePane="bottomLeft" state="frozen"/>
      <selection/>
      <selection pane="bottomLeft" activeCell="C3" sqref="C3"/>
    </sheetView>
  </sheetViews>
  <sheetFormatPr defaultColWidth="9" defaultRowHeight="31" customHeight="1"/>
  <cols>
    <col min="1" max="1" width="5.375" style="1" customWidth="1"/>
    <col min="2" max="2" width="11.625" style="1" customWidth="1"/>
    <col min="3" max="3" width="42.375" style="1" customWidth="1"/>
    <col min="4" max="4" width="21.375" style="1" customWidth="1"/>
    <col min="5" max="5" width="39.625" style="1" customWidth="1"/>
    <col min="6" max="6" width="6.375" style="1" customWidth="1"/>
    <col min="7" max="7" width="6.625" style="1" customWidth="1"/>
    <col min="8" max="8" width="16" style="1" hidden="1" customWidth="1"/>
    <col min="9" max="9" width="18.125" style="1" hidden="1" customWidth="1"/>
    <col min="10" max="10" width="45.125" style="2" customWidth="1"/>
    <col min="11" max="11" width="49.125" style="1" customWidth="1"/>
    <col min="12" max="16384" width="9" style="1"/>
  </cols>
  <sheetData>
    <row r="1" s="1" customFormat="1" customHeight="1" spans="1:10">
      <c r="A1" s="1" t="s">
        <v>0</v>
      </c>
      <c r="J1" s="2"/>
    </row>
    <row r="2" s="1" customFormat="1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</row>
    <row r="3" s="2" customFormat="1" ht="65" customHeight="1" spans="1:10">
      <c r="A3" s="4">
        <v>1</v>
      </c>
      <c r="B3" s="6">
        <v>115733</v>
      </c>
      <c r="C3" s="7" t="s">
        <v>11</v>
      </c>
      <c r="D3" s="7" t="s">
        <v>12</v>
      </c>
      <c r="E3" s="6" t="s">
        <v>13</v>
      </c>
      <c r="F3" s="6" t="s">
        <v>14</v>
      </c>
      <c r="G3" s="6">
        <v>699</v>
      </c>
      <c r="H3" s="6">
        <v>340</v>
      </c>
      <c r="I3" s="49">
        <f t="shared" ref="I3:I8" si="0">(G3-H3)/G3</f>
        <v>0.513590844062947</v>
      </c>
      <c r="J3" s="50" t="s">
        <v>15</v>
      </c>
    </row>
    <row r="4" s="2" customFormat="1" ht="58" customHeight="1" spans="1:10">
      <c r="A4" s="4">
        <v>2</v>
      </c>
      <c r="B4" s="6">
        <v>135804</v>
      </c>
      <c r="C4" s="7" t="s">
        <v>16</v>
      </c>
      <c r="D4" s="7" t="s">
        <v>17</v>
      </c>
      <c r="E4" s="6" t="s">
        <v>13</v>
      </c>
      <c r="F4" s="6" t="s">
        <v>14</v>
      </c>
      <c r="G4" s="6">
        <v>799</v>
      </c>
      <c r="H4" s="6">
        <v>409</v>
      </c>
      <c r="I4" s="49">
        <f t="shared" si="0"/>
        <v>0.48811013767209</v>
      </c>
      <c r="J4" s="50" t="s">
        <v>18</v>
      </c>
    </row>
    <row r="5" s="1" customFormat="1" customHeight="1" spans="1:10">
      <c r="A5" s="4">
        <v>3</v>
      </c>
      <c r="B5" s="2">
        <v>174232</v>
      </c>
      <c r="C5" s="2" t="s">
        <v>19</v>
      </c>
      <c r="D5" s="2" t="s">
        <v>20</v>
      </c>
      <c r="E5" s="8" t="s">
        <v>21</v>
      </c>
      <c r="F5" s="2" t="str">
        <f>VLOOKUP(B5,[2]门店最终执行价格表!$B:$E,4,0)</f>
        <v>盒</v>
      </c>
      <c r="G5" s="2">
        <f>VLOOKUP(B5,[2]门店最终执行价格表!$B:$I,8,0)</f>
        <v>138</v>
      </c>
      <c r="H5" s="2">
        <f>VLOOKUP(B5,[2]门店最终执行价格表!$B:$J,9,0)</f>
        <v>69</v>
      </c>
      <c r="I5" s="51">
        <f t="shared" si="0"/>
        <v>0.5</v>
      </c>
      <c r="J5" s="2" t="s">
        <v>22</v>
      </c>
    </row>
    <row r="6" s="1" customFormat="1" customHeight="1" spans="1:10">
      <c r="A6" s="4">
        <v>4</v>
      </c>
      <c r="B6" s="2">
        <v>183439</v>
      </c>
      <c r="C6" s="2" t="s">
        <v>23</v>
      </c>
      <c r="D6" s="2" t="s">
        <v>24</v>
      </c>
      <c r="E6" s="8" t="s">
        <v>25</v>
      </c>
      <c r="F6" s="2" t="str">
        <f>VLOOKUP(B6,[2]门店最终执行价格表!$B:$E,4,0)</f>
        <v>盒</v>
      </c>
      <c r="G6" s="2">
        <f>VLOOKUP(B6,[2]门店最终执行价格表!$B:$I,8,0)</f>
        <v>118</v>
      </c>
      <c r="H6" s="2">
        <f>VLOOKUP(B6,[2]门店最终执行价格表!$B:$J,9,0)</f>
        <v>59</v>
      </c>
      <c r="I6" s="51">
        <f t="shared" si="0"/>
        <v>0.5</v>
      </c>
      <c r="J6" s="2" t="s">
        <v>22</v>
      </c>
    </row>
    <row r="7" s="1" customFormat="1" customHeight="1" spans="1:10">
      <c r="A7" s="4">
        <v>5</v>
      </c>
      <c r="B7" s="2">
        <v>181356</v>
      </c>
      <c r="C7" s="2" t="s">
        <v>26</v>
      </c>
      <c r="D7" s="2" t="s">
        <v>27</v>
      </c>
      <c r="E7" s="8" t="s">
        <v>28</v>
      </c>
      <c r="F7" s="2" t="str">
        <f>VLOOKUP(B7,[2]门店最终执行价格表!$B:$E,4,0)</f>
        <v>盒</v>
      </c>
      <c r="G7" s="2">
        <f>VLOOKUP(B7,[2]门店最终执行价格表!$B:$I,8,0)</f>
        <v>78</v>
      </c>
      <c r="H7" s="2">
        <f>VLOOKUP(B7,[2]门店最终执行价格表!$B:$J,9,0)</f>
        <v>44.5</v>
      </c>
      <c r="I7" s="51">
        <f t="shared" si="0"/>
        <v>0.429487179487179</v>
      </c>
      <c r="J7" s="2" t="s">
        <v>29</v>
      </c>
    </row>
    <row r="8" s="1" customFormat="1" customHeight="1" spans="1:10">
      <c r="A8" s="4">
        <v>6</v>
      </c>
      <c r="B8" s="2">
        <v>137250</v>
      </c>
      <c r="C8" s="2" t="s">
        <v>30</v>
      </c>
      <c r="D8" s="2" t="s">
        <v>31</v>
      </c>
      <c r="E8" s="8" t="s">
        <v>32</v>
      </c>
      <c r="F8" s="2" t="str">
        <f>VLOOKUP(B8,[2]门店最终执行价格表!$B:$E,4,0)</f>
        <v>盒</v>
      </c>
      <c r="G8" s="2">
        <f>VLOOKUP(B8,[2]门店最终执行价格表!$B:$I,8,0)</f>
        <v>192</v>
      </c>
      <c r="H8" s="2">
        <f>VLOOKUP(B8,[2]门店最终执行价格表!$B:$J,9,0)</f>
        <v>109.45</v>
      </c>
      <c r="I8" s="51">
        <f t="shared" si="0"/>
        <v>0.429947916666667</v>
      </c>
      <c r="J8" s="2" t="s">
        <v>33</v>
      </c>
    </row>
    <row r="9" s="2" customFormat="1" customHeight="1" spans="1:10">
      <c r="A9" s="4">
        <v>7</v>
      </c>
      <c r="B9" s="2">
        <v>66073</v>
      </c>
      <c r="C9" s="8" t="s">
        <v>34</v>
      </c>
      <c r="D9" s="8" t="s">
        <v>35</v>
      </c>
      <c r="E9" s="8" t="s">
        <v>36</v>
      </c>
      <c r="F9" s="2" t="s">
        <v>14</v>
      </c>
      <c r="G9" s="2">
        <v>69</v>
      </c>
      <c r="H9" s="2">
        <v>23</v>
      </c>
      <c r="I9" s="51">
        <f t="shared" ref="I9:I20" si="1">(G9-H9)/G9</f>
        <v>0.666666666666667</v>
      </c>
      <c r="J9" s="2" t="s">
        <v>37</v>
      </c>
    </row>
    <row r="10" s="2" customFormat="1" customHeight="1" spans="1:10">
      <c r="A10" s="4">
        <v>8</v>
      </c>
      <c r="B10" s="2">
        <v>15825</v>
      </c>
      <c r="C10" s="8" t="s">
        <v>38</v>
      </c>
      <c r="D10" s="8" t="s">
        <v>39</v>
      </c>
      <c r="E10" s="8" t="s">
        <v>36</v>
      </c>
      <c r="F10" s="2" t="s">
        <v>14</v>
      </c>
      <c r="G10" s="2">
        <v>88</v>
      </c>
      <c r="H10" s="2">
        <v>15</v>
      </c>
      <c r="I10" s="51">
        <f t="shared" si="1"/>
        <v>0.829545454545455</v>
      </c>
      <c r="J10" s="2" t="s">
        <v>40</v>
      </c>
    </row>
    <row r="11" s="2" customFormat="1" ht="39" customHeight="1" spans="1:10">
      <c r="A11" s="4">
        <v>9</v>
      </c>
      <c r="B11" s="2">
        <v>248168</v>
      </c>
      <c r="C11" s="8" t="s">
        <v>41</v>
      </c>
      <c r="D11" s="8" t="s">
        <v>42</v>
      </c>
      <c r="E11" s="8" t="s">
        <v>43</v>
      </c>
      <c r="F11" s="2" t="s">
        <v>14</v>
      </c>
      <c r="G11" s="2">
        <v>399</v>
      </c>
      <c r="H11" s="2">
        <v>220</v>
      </c>
      <c r="I11" s="51">
        <f t="shared" si="1"/>
        <v>0.448621553884712</v>
      </c>
      <c r="J11" s="50" t="s">
        <v>44</v>
      </c>
    </row>
    <row r="12" s="2" customFormat="1" customHeight="1" spans="1:10">
      <c r="A12" s="4">
        <v>10</v>
      </c>
      <c r="B12" s="9">
        <v>203191</v>
      </c>
      <c r="C12" s="9" t="s">
        <v>45</v>
      </c>
      <c r="D12" s="9" t="s">
        <v>46</v>
      </c>
      <c r="E12" s="9" t="s">
        <v>47</v>
      </c>
      <c r="F12" s="2" t="s">
        <v>14</v>
      </c>
      <c r="G12" s="2">
        <v>298</v>
      </c>
      <c r="H12" s="9">
        <v>92.72</v>
      </c>
      <c r="I12" s="51">
        <f t="shared" si="1"/>
        <v>0.688859060402685</v>
      </c>
      <c r="J12" s="2" t="s">
        <v>48</v>
      </c>
    </row>
    <row r="13" s="2" customFormat="1" customHeight="1" spans="1:10">
      <c r="A13" s="4">
        <v>11</v>
      </c>
      <c r="B13" s="8">
        <v>140507</v>
      </c>
      <c r="C13" s="8" t="s">
        <v>49</v>
      </c>
      <c r="D13" s="8" t="s">
        <v>50</v>
      </c>
      <c r="E13" s="8" t="s">
        <v>51</v>
      </c>
      <c r="F13" s="3" t="str">
        <f>VLOOKUP(B13,[2]门店最终执行价格表!$B:$E,4,0)</f>
        <v>罐</v>
      </c>
      <c r="G13" s="10">
        <f>VLOOKUP(B13,[2]门店最终执行价格表!$B:$I,8,0)</f>
        <v>428</v>
      </c>
      <c r="H13" s="3">
        <f>VLOOKUP(B13,[2]门店最终执行价格表!$B:$J,9,0)</f>
        <v>198</v>
      </c>
      <c r="I13" s="52">
        <f t="shared" si="1"/>
        <v>0.537383177570093</v>
      </c>
      <c r="J13" s="2" t="s">
        <v>52</v>
      </c>
    </row>
    <row r="14" s="2" customFormat="1" customHeight="1" spans="1:10">
      <c r="A14" s="4">
        <v>12</v>
      </c>
      <c r="B14" s="11">
        <v>171745</v>
      </c>
      <c r="C14" s="11" t="s">
        <v>53</v>
      </c>
      <c r="D14" s="11" t="s">
        <v>54</v>
      </c>
      <c r="E14" s="11" t="s">
        <v>55</v>
      </c>
      <c r="F14" s="12" t="s">
        <v>14</v>
      </c>
      <c r="G14" s="13">
        <v>178</v>
      </c>
      <c r="H14" s="12">
        <v>67.5</v>
      </c>
      <c r="I14" s="53">
        <f t="shared" si="1"/>
        <v>0.620786516853933</v>
      </c>
      <c r="J14" s="12" t="s">
        <v>56</v>
      </c>
    </row>
    <row r="15" s="1" customFormat="1" customHeight="1" spans="1:10">
      <c r="A15" s="4">
        <v>13</v>
      </c>
      <c r="B15" s="14">
        <v>139577</v>
      </c>
      <c r="C15" s="14" t="s">
        <v>57</v>
      </c>
      <c r="D15" s="14" t="s">
        <v>58</v>
      </c>
      <c r="E15" s="14" t="s">
        <v>59</v>
      </c>
      <c r="F15" s="15" t="s">
        <v>14</v>
      </c>
      <c r="G15" s="16">
        <v>48</v>
      </c>
      <c r="H15" s="15">
        <v>19.2</v>
      </c>
      <c r="I15" s="54">
        <f t="shared" si="1"/>
        <v>0.6</v>
      </c>
      <c r="J15" s="2" t="s">
        <v>60</v>
      </c>
    </row>
    <row r="16" s="1" customFormat="1" customHeight="1" spans="1:10">
      <c r="A16" s="4">
        <v>14</v>
      </c>
      <c r="B16" s="17">
        <v>203192</v>
      </c>
      <c r="C16" s="18" t="s">
        <v>61</v>
      </c>
      <c r="D16" s="18" t="s">
        <v>62</v>
      </c>
      <c r="E16" s="18" t="s">
        <v>63</v>
      </c>
      <c r="F16" s="1" t="str">
        <f>VLOOKUP(B16,[2]门店最终执行价格表!$B:$E,4,0)</f>
        <v>罐</v>
      </c>
      <c r="G16" s="1">
        <v>468</v>
      </c>
      <c r="H16" s="1">
        <f>VLOOKUP(B16,[2]门店最终执行价格表!$B:$J,9,0)</f>
        <v>149.8</v>
      </c>
      <c r="I16" s="55">
        <f t="shared" si="1"/>
        <v>0.67991452991453</v>
      </c>
      <c r="J16" s="2" t="s">
        <v>52</v>
      </c>
    </row>
    <row r="17" s="1" customFormat="1" customHeight="1" spans="1:10">
      <c r="A17" s="4">
        <v>15</v>
      </c>
      <c r="B17" s="19">
        <v>162305</v>
      </c>
      <c r="C17" s="19" t="s">
        <v>64</v>
      </c>
      <c r="D17" s="19" t="s">
        <v>65</v>
      </c>
      <c r="E17" s="20" t="s">
        <v>66</v>
      </c>
      <c r="F17" s="1" t="str">
        <f>VLOOKUP(B17,[2]门店最终执行价格表!$B:$E,4,0)</f>
        <v>盒</v>
      </c>
      <c r="G17" s="1">
        <f>VLOOKUP(B17,[2]门店最终执行价格表!$B:$I,8,0)</f>
        <v>388</v>
      </c>
      <c r="H17" s="1">
        <f>VLOOKUP(B17,[2]门店最终执行价格表!$B:$J,9,0)</f>
        <v>174.6</v>
      </c>
      <c r="I17" s="55">
        <f t="shared" si="1"/>
        <v>0.55</v>
      </c>
      <c r="J17" s="2" t="s">
        <v>48</v>
      </c>
    </row>
    <row r="18" s="1" customFormat="1" customHeight="1" spans="1:10">
      <c r="A18" s="4">
        <v>16</v>
      </c>
      <c r="B18" s="19">
        <v>190669</v>
      </c>
      <c r="C18" s="19" t="s">
        <v>64</v>
      </c>
      <c r="D18" s="19" t="s">
        <v>67</v>
      </c>
      <c r="E18" s="20" t="s">
        <v>66</v>
      </c>
      <c r="F18" s="1" t="str">
        <f>VLOOKUP(B18,[2]门店最终执行价格表!$B:$E,4,0)</f>
        <v>盒</v>
      </c>
      <c r="G18" s="1">
        <f>VLOOKUP(B18,[2]门店最终执行价格表!$B:$I,8,0)</f>
        <v>520</v>
      </c>
      <c r="H18" s="1">
        <f>VLOOKUP(B18,[2]门店最终执行价格表!$B:$J,9,0)</f>
        <v>234</v>
      </c>
      <c r="I18" s="55">
        <f t="shared" si="1"/>
        <v>0.55</v>
      </c>
      <c r="J18" s="2" t="s">
        <v>48</v>
      </c>
    </row>
    <row r="19" s="1" customFormat="1" customHeight="1" spans="1:10">
      <c r="A19" s="4">
        <v>17</v>
      </c>
      <c r="B19" s="19">
        <v>198979</v>
      </c>
      <c r="C19" s="19" t="s">
        <v>68</v>
      </c>
      <c r="D19" s="19" t="s">
        <v>69</v>
      </c>
      <c r="E19" s="20" t="s">
        <v>66</v>
      </c>
      <c r="F19" s="1" t="str">
        <f>VLOOKUP(B19,[2]门店最终执行价格表!$B:$E,4,0)</f>
        <v>盒</v>
      </c>
      <c r="G19" s="1">
        <f>VLOOKUP(B19,[2]门店最终执行价格表!$B:$I,8,0)</f>
        <v>178</v>
      </c>
      <c r="H19" s="1">
        <f>VLOOKUP(B19,[2]门店最终执行价格表!$B:$J,9,0)</f>
        <v>87.1488</v>
      </c>
      <c r="I19" s="55">
        <f t="shared" si="1"/>
        <v>0.5104</v>
      </c>
      <c r="J19" s="2" t="s">
        <v>40</v>
      </c>
    </row>
    <row r="20" s="1" customFormat="1" customHeight="1" spans="1:10">
      <c r="A20" s="4">
        <v>18</v>
      </c>
      <c r="B20" s="1">
        <v>218374</v>
      </c>
      <c r="C20" s="1" t="s">
        <v>68</v>
      </c>
      <c r="D20" s="1" t="s">
        <v>70</v>
      </c>
      <c r="E20" s="20" t="s">
        <v>66</v>
      </c>
      <c r="F20" s="1" t="str">
        <f>VLOOKUP(B20,[2]门店最终执行价格表!$B:$E,4,0)</f>
        <v>盒</v>
      </c>
      <c r="G20" s="1">
        <f>VLOOKUP(B20,[2]门店最终执行价格表!$B:$I,8,0)</f>
        <v>356</v>
      </c>
      <c r="H20" s="1">
        <f>VLOOKUP(B20,[2]门店最终执行价格表!$B:$J,9,0)</f>
        <v>170.88</v>
      </c>
      <c r="I20" s="55">
        <f t="shared" si="1"/>
        <v>0.52</v>
      </c>
      <c r="J20" s="2" t="s">
        <v>40</v>
      </c>
    </row>
    <row r="21" s="3" customFormat="1" customHeight="1" spans="1:10">
      <c r="A21" s="21" t="s">
        <v>71</v>
      </c>
      <c r="B21" s="22"/>
      <c r="C21" s="22"/>
      <c r="D21" s="22"/>
      <c r="E21" s="22"/>
      <c r="F21" s="22"/>
      <c r="G21" s="22"/>
      <c r="H21" s="22"/>
      <c r="I21" s="22"/>
      <c r="J21" s="56"/>
    </row>
    <row r="22" s="3" customFormat="1" customHeight="1" spans="1:10">
      <c r="A22" s="6">
        <v>1</v>
      </c>
      <c r="B22" s="3">
        <v>257355</v>
      </c>
      <c r="C22" s="3" t="s">
        <v>72</v>
      </c>
      <c r="D22" s="3" t="s">
        <v>73</v>
      </c>
      <c r="E22" s="3" t="s">
        <v>74</v>
      </c>
      <c r="F22" s="3" t="s">
        <v>14</v>
      </c>
      <c r="G22" s="3">
        <v>99</v>
      </c>
      <c r="H22" s="3">
        <v>15</v>
      </c>
      <c r="I22" s="52">
        <f>(G22-H22)/G22</f>
        <v>0.848484848484849</v>
      </c>
      <c r="J22" s="3" t="s">
        <v>75</v>
      </c>
    </row>
    <row r="23" s="3" customFormat="1" customHeight="1" spans="1:10">
      <c r="A23" s="6">
        <v>2</v>
      </c>
      <c r="B23" s="3">
        <v>232108</v>
      </c>
      <c r="C23" s="3" t="s">
        <v>76</v>
      </c>
      <c r="D23" s="3" t="s">
        <v>77</v>
      </c>
      <c r="E23" s="3" t="s">
        <v>78</v>
      </c>
      <c r="F23" s="3" t="s">
        <v>14</v>
      </c>
      <c r="G23" s="3">
        <v>76</v>
      </c>
      <c r="H23" s="3">
        <v>14.14</v>
      </c>
      <c r="I23" s="52">
        <f>(G23-H23)/G23</f>
        <v>0.813947368421053</v>
      </c>
      <c r="J23" s="3" t="s">
        <v>75</v>
      </c>
    </row>
    <row r="24" s="1" customFormat="1" customHeight="1" spans="1:10">
      <c r="A24" s="6">
        <v>3</v>
      </c>
      <c r="B24" s="23">
        <v>245065</v>
      </c>
      <c r="C24" s="24" t="s">
        <v>79</v>
      </c>
      <c r="D24" s="1" t="s">
        <v>80</v>
      </c>
      <c r="E24" s="25" t="s">
        <v>81</v>
      </c>
      <c r="F24" s="1" t="s">
        <v>82</v>
      </c>
      <c r="G24" s="26"/>
      <c r="I24" s="55"/>
      <c r="J24" s="57" t="s">
        <v>83</v>
      </c>
    </row>
    <row r="25" s="1" customFormat="1" customHeight="1" spans="1:10">
      <c r="A25" s="6">
        <v>4</v>
      </c>
      <c r="B25" s="23">
        <v>237011</v>
      </c>
      <c r="C25" s="27" t="s">
        <v>84</v>
      </c>
      <c r="E25" s="25" t="s">
        <v>81</v>
      </c>
      <c r="F25" s="1" t="s">
        <v>82</v>
      </c>
      <c r="G25" s="26"/>
      <c r="I25" s="55"/>
      <c r="J25" s="57" t="s">
        <v>85</v>
      </c>
    </row>
    <row r="26" s="1" customFormat="1" customHeight="1" spans="1:10">
      <c r="A26" s="6">
        <v>5</v>
      </c>
      <c r="B26" s="28">
        <v>241566</v>
      </c>
      <c r="C26" s="29" t="s">
        <v>86</v>
      </c>
      <c r="D26" s="1" t="s">
        <v>87</v>
      </c>
      <c r="E26" s="25" t="s">
        <v>81</v>
      </c>
      <c r="F26" s="1" t="s">
        <v>14</v>
      </c>
      <c r="G26" s="26"/>
      <c r="I26" s="55"/>
      <c r="J26" s="57" t="s">
        <v>88</v>
      </c>
    </row>
    <row r="27" s="1" customFormat="1" customHeight="1" spans="1:11">
      <c r="A27" s="6">
        <v>6</v>
      </c>
      <c r="B27" s="30">
        <v>185350</v>
      </c>
      <c r="C27" s="31" t="s">
        <v>89</v>
      </c>
      <c r="D27" s="1" t="s">
        <v>90</v>
      </c>
      <c r="E27" s="25" t="s">
        <v>81</v>
      </c>
      <c r="F27" s="1" t="s">
        <v>14</v>
      </c>
      <c r="I27" s="55"/>
      <c r="J27" s="58" t="s">
        <v>91</v>
      </c>
      <c r="K27" s="14"/>
    </row>
    <row r="28" s="1" customFormat="1" customHeight="1" spans="1:11">
      <c r="A28" s="6">
        <v>7</v>
      </c>
      <c r="B28" s="30">
        <v>185350</v>
      </c>
      <c r="C28" s="31" t="s">
        <v>89</v>
      </c>
      <c r="D28" s="1" t="s">
        <v>90</v>
      </c>
      <c r="E28" s="25" t="s">
        <v>81</v>
      </c>
      <c r="F28" s="1" t="s">
        <v>14</v>
      </c>
      <c r="I28" s="55"/>
      <c r="J28" s="58" t="s">
        <v>92</v>
      </c>
      <c r="K28" s="14"/>
    </row>
    <row r="29" s="1" customFormat="1" customHeight="1" spans="1:10">
      <c r="A29" s="6">
        <v>8</v>
      </c>
      <c r="B29" s="32">
        <v>218904</v>
      </c>
      <c r="C29" s="31" t="s">
        <v>93</v>
      </c>
      <c r="D29" s="1" t="s">
        <v>94</v>
      </c>
      <c r="E29" s="25" t="s">
        <v>81</v>
      </c>
      <c r="F29" s="1" t="s">
        <v>14</v>
      </c>
      <c r="I29" s="55"/>
      <c r="J29" s="59" t="s">
        <v>52</v>
      </c>
    </row>
    <row r="30" s="1" customFormat="1" customHeight="1" spans="1:10">
      <c r="A30" s="6">
        <v>9</v>
      </c>
      <c r="B30" s="32">
        <v>236550</v>
      </c>
      <c r="C30" s="29" t="s">
        <v>95</v>
      </c>
      <c r="D30" s="1" t="s">
        <v>90</v>
      </c>
      <c r="E30" s="25" t="s">
        <v>81</v>
      </c>
      <c r="F30" s="1" t="s">
        <v>14</v>
      </c>
      <c r="I30" s="55"/>
      <c r="J30" s="59" t="s">
        <v>52</v>
      </c>
    </row>
    <row r="31" s="1" customFormat="1" customHeight="1" spans="1:10">
      <c r="A31" s="6">
        <v>10</v>
      </c>
      <c r="B31" s="32">
        <v>236548</v>
      </c>
      <c r="C31" s="33" t="s">
        <v>96</v>
      </c>
      <c r="D31" s="1" t="s">
        <v>97</v>
      </c>
      <c r="E31" s="25" t="s">
        <v>81</v>
      </c>
      <c r="F31" s="1" t="s">
        <v>14</v>
      </c>
      <c r="I31" s="55"/>
      <c r="J31" s="59" t="s">
        <v>52</v>
      </c>
    </row>
    <row r="32" s="1" customFormat="1" customHeight="1" spans="1:10">
      <c r="A32" s="6">
        <v>11</v>
      </c>
      <c r="B32" s="32">
        <v>181299</v>
      </c>
      <c r="C32" s="31" t="s">
        <v>98</v>
      </c>
      <c r="D32" s="1" t="s">
        <v>90</v>
      </c>
      <c r="E32" s="25" t="s">
        <v>81</v>
      </c>
      <c r="F32" s="1" t="s">
        <v>14</v>
      </c>
      <c r="G32" s="34"/>
      <c r="I32" s="55"/>
      <c r="J32" s="59" t="s">
        <v>52</v>
      </c>
    </row>
    <row r="33" s="1" customFormat="1" customHeight="1" spans="1:10">
      <c r="A33" s="6">
        <v>12</v>
      </c>
      <c r="B33" s="32">
        <v>181297</v>
      </c>
      <c r="C33" s="31" t="s">
        <v>99</v>
      </c>
      <c r="D33" s="1" t="s">
        <v>100</v>
      </c>
      <c r="E33" s="25" t="s">
        <v>81</v>
      </c>
      <c r="F33" s="1" t="s">
        <v>14</v>
      </c>
      <c r="G33" s="34"/>
      <c r="I33" s="55"/>
      <c r="J33" s="59" t="s">
        <v>52</v>
      </c>
    </row>
    <row r="34" s="1" customFormat="1" customHeight="1" spans="1:10">
      <c r="A34" s="6">
        <v>13</v>
      </c>
      <c r="B34" s="30">
        <v>215787</v>
      </c>
      <c r="C34" s="27" t="s">
        <v>101</v>
      </c>
      <c r="D34" s="1" t="s">
        <v>102</v>
      </c>
      <c r="E34" s="25" t="s">
        <v>81</v>
      </c>
      <c r="F34" s="1" t="s">
        <v>14</v>
      </c>
      <c r="G34" s="34"/>
      <c r="I34" s="55"/>
      <c r="J34" s="59" t="s">
        <v>52</v>
      </c>
    </row>
    <row r="35" s="1" customFormat="1" customHeight="1" spans="1:10">
      <c r="A35" s="6">
        <v>14</v>
      </c>
      <c r="B35" s="30">
        <v>214778</v>
      </c>
      <c r="C35" s="35" t="s">
        <v>103</v>
      </c>
      <c r="D35" s="1" t="s">
        <v>104</v>
      </c>
      <c r="E35" s="25" t="s">
        <v>81</v>
      </c>
      <c r="F35" s="1" t="s">
        <v>14</v>
      </c>
      <c r="G35" s="34"/>
      <c r="I35" s="55"/>
      <c r="J35" s="59" t="s">
        <v>52</v>
      </c>
    </row>
    <row r="36" s="1" customFormat="1" customHeight="1" spans="1:10">
      <c r="A36" s="6">
        <v>15</v>
      </c>
      <c r="B36" s="14">
        <v>219324</v>
      </c>
      <c r="C36" s="14" t="s">
        <v>105</v>
      </c>
      <c r="D36" s="14" t="s">
        <v>106</v>
      </c>
      <c r="E36" s="14" t="s">
        <v>107</v>
      </c>
      <c r="F36" s="1" t="str">
        <f>VLOOKUP(B36,[2]门店最终执行价格表!$B:$E,4,0)</f>
        <v>盒</v>
      </c>
      <c r="G36" s="1">
        <v>148</v>
      </c>
      <c r="H36" s="1">
        <v>68</v>
      </c>
      <c r="I36" s="55">
        <f t="shared" ref="I36:I42" si="2">(G36-H36)/G36</f>
        <v>0.540540540540541</v>
      </c>
      <c r="J36" s="8" t="s">
        <v>108</v>
      </c>
    </row>
    <row r="37" s="1" customFormat="1" customHeight="1" spans="1:10">
      <c r="A37" s="6">
        <v>16</v>
      </c>
      <c r="B37" s="14">
        <v>221408</v>
      </c>
      <c r="C37" s="14" t="s">
        <v>109</v>
      </c>
      <c r="D37" s="14" t="s">
        <v>110</v>
      </c>
      <c r="E37" s="14" t="s">
        <v>107</v>
      </c>
      <c r="F37" s="1" t="str">
        <f>VLOOKUP(B37,[2]门店最终执行价格表!$B:$E,4,0)</f>
        <v>盒</v>
      </c>
      <c r="G37" s="1">
        <v>199</v>
      </c>
      <c r="H37" s="1">
        <v>98</v>
      </c>
      <c r="I37" s="55">
        <f t="shared" si="2"/>
        <v>0.507537688442211</v>
      </c>
      <c r="J37" s="8" t="s">
        <v>40</v>
      </c>
    </row>
    <row r="38" s="1" customFormat="1" customHeight="1" spans="1:10">
      <c r="A38" s="6">
        <v>17</v>
      </c>
      <c r="B38" s="14">
        <v>221372</v>
      </c>
      <c r="C38" s="14" t="s">
        <v>111</v>
      </c>
      <c r="D38" s="14" t="s">
        <v>112</v>
      </c>
      <c r="E38" s="14" t="s">
        <v>113</v>
      </c>
      <c r="F38" s="1" t="str">
        <f>VLOOKUP(B38,[2]门店最终执行价格表!$B:$E,4,0)</f>
        <v>盒</v>
      </c>
      <c r="G38" s="1">
        <v>198</v>
      </c>
      <c r="H38" s="1">
        <v>96</v>
      </c>
      <c r="I38" s="55">
        <f t="shared" si="2"/>
        <v>0.515151515151515</v>
      </c>
      <c r="J38" s="8" t="s">
        <v>40</v>
      </c>
    </row>
    <row r="39" s="1" customFormat="1" customHeight="1" spans="1:10">
      <c r="A39" s="6">
        <v>18</v>
      </c>
      <c r="B39" s="14">
        <v>221368</v>
      </c>
      <c r="C39" s="14" t="s">
        <v>114</v>
      </c>
      <c r="D39" s="14" t="s">
        <v>115</v>
      </c>
      <c r="E39" s="14" t="s">
        <v>113</v>
      </c>
      <c r="F39" s="1" t="str">
        <f>VLOOKUP(B39,[2]门店最终执行价格表!$B:$E,4,0)</f>
        <v>盒</v>
      </c>
      <c r="G39" s="1">
        <v>118</v>
      </c>
      <c r="H39" s="1">
        <v>57</v>
      </c>
      <c r="I39" s="55">
        <f t="shared" si="2"/>
        <v>0.516949152542373</v>
      </c>
      <c r="J39" s="8" t="s">
        <v>40</v>
      </c>
    </row>
    <row r="40" s="1" customFormat="1" customHeight="1" spans="1:10">
      <c r="A40" s="6">
        <v>19</v>
      </c>
      <c r="B40" s="14">
        <v>221398</v>
      </c>
      <c r="C40" s="14" t="s">
        <v>116</v>
      </c>
      <c r="D40" s="14" t="s">
        <v>117</v>
      </c>
      <c r="E40" s="14" t="s">
        <v>113</v>
      </c>
      <c r="F40" s="1" t="str">
        <f>VLOOKUP(B40,[2]门店最终执行价格表!$B:$E,4,0)</f>
        <v>瓶</v>
      </c>
      <c r="G40" s="1">
        <v>138</v>
      </c>
      <c r="H40" s="1">
        <v>67</v>
      </c>
      <c r="I40" s="55">
        <f t="shared" si="2"/>
        <v>0.514492753623188</v>
      </c>
      <c r="J40" s="8" t="s">
        <v>40</v>
      </c>
    </row>
    <row r="41" s="1" customFormat="1" customHeight="1" spans="1:10">
      <c r="A41" s="6">
        <v>20</v>
      </c>
      <c r="B41" s="14">
        <v>175576</v>
      </c>
      <c r="C41" s="14" t="s">
        <v>118</v>
      </c>
      <c r="D41" s="14" t="s">
        <v>119</v>
      </c>
      <c r="E41" s="14" t="s">
        <v>120</v>
      </c>
      <c r="F41" s="1" t="str">
        <f>VLOOKUP(B41,[2]门店最终执行价格表!$B:$E,4,0)</f>
        <v>盒</v>
      </c>
      <c r="G41" s="1">
        <v>136</v>
      </c>
      <c r="H41" s="1">
        <v>81.6</v>
      </c>
      <c r="I41" s="55">
        <f t="shared" si="2"/>
        <v>0.4</v>
      </c>
      <c r="J41" s="8" t="s">
        <v>121</v>
      </c>
    </row>
    <row r="42" s="1" customFormat="1" customHeight="1" spans="1:10">
      <c r="A42" s="6">
        <v>21</v>
      </c>
      <c r="B42" s="1">
        <v>184369</v>
      </c>
      <c r="C42" s="1" t="s">
        <v>122</v>
      </c>
      <c r="D42" s="1" t="s">
        <v>123</v>
      </c>
      <c r="E42" s="1" t="s">
        <v>124</v>
      </c>
      <c r="F42" s="1" t="str">
        <f>VLOOKUP(B42,[2]门店最终执行价格表!$B:$E,4,0)</f>
        <v>盒</v>
      </c>
      <c r="G42" s="1">
        <v>198</v>
      </c>
      <c r="H42" s="1">
        <v>113</v>
      </c>
      <c r="I42" s="55">
        <f t="shared" si="2"/>
        <v>0.429292929292929</v>
      </c>
      <c r="J42" s="2" t="s">
        <v>125</v>
      </c>
    </row>
    <row r="43" s="1" customFormat="1" customHeight="1" spans="1:10">
      <c r="A43" s="4"/>
      <c r="B43" s="36"/>
      <c r="C43" s="25"/>
      <c r="D43" s="37"/>
      <c r="E43" s="25"/>
      <c r="G43" s="34"/>
      <c r="I43" s="55"/>
      <c r="J43" s="8"/>
    </row>
    <row r="44" s="1" customFormat="1" customHeight="1" spans="1:10">
      <c r="A44" s="1" t="s">
        <v>126</v>
      </c>
      <c r="J44" s="2"/>
    </row>
    <row r="45" s="1" customFormat="1" customHeight="1" spans="1:10">
      <c r="A45" s="1" t="s">
        <v>1</v>
      </c>
      <c r="B45" s="4" t="s">
        <v>2</v>
      </c>
      <c r="C45" s="5" t="s">
        <v>3</v>
      </c>
      <c r="D45" s="5" t="s">
        <v>4</v>
      </c>
      <c r="E45" s="4" t="s">
        <v>5</v>
      </c>
      <c r="F45" s="4" t="s">
        <v>6</v>
      </c>
      <c r="G45" s="4" t="s">
        <v>7</v>
      </c>
      <c r="H45" s="4" t="s">
        <v>8</v>
      </c>
      <c r="I45" s="4" t="s">
        <v>9</v>
      </c>
      <c r="J45" s="7" t="s">
        <v>10</v>
      </c>
    </row>
    <row r="46" s="2" customFormat="1" customHeight="1" spans="1:10">
      <c r="A46" s="2">
        <v>1</v>
      </c>
      <c r="B46" s="38">
        <v>148955</v>
      </c>
      <c r="C46" s="3" t="s">
        <v>127</v>
      </c>
      <c r="D46" s="3" t="s">
        <v>128</v>
      </c>
      <c r="E46" s="3" t="s">
        <v>129</v>
      </c>
      <c r="F46" s="3" t="str">
        <f>VLOOKUP(B46,[2]门店最终执行价格表!$B:$E,4,0)</f>
        <v>盒</v>
      </c>
      <c r="G46" s="10">
        <f>VLOOKUP(B46,[2]门店最终执行价格表!$B:$I,8,0)</f>
        <v>198</v>
      </c>
      <c r="H46" s="3">
        <f>VLOOKUP(B46,[2]门店最终执行价格表!$B:$J,9,0)</f>
        <v>120</v>
      </c>
      <c r="I46" s="52">
        <f>(G46-H46)/G46</f>
        <v>0.393939393939394</v>
      </c>
      <c r="J46" s="2" t="s">
        <v>130</v>
      </c>
    </row>
    <row r="47" s="1" customFormat="1" customHeight="1" spans="1:10">
      <c r="A47" s="2">
        <v>2</v>
      </c>
      <c r="B47" s="39">
        <v>119652</v>
      </c>
      <c r="C47" s="39" t="s">
        <v>131</v>
      </c>
      <c r="D47" s="39" t="s">
        <v>132</v>
      </c>
      <c r="E47" s="3" t="str">
        <f>VLOOKUP(B:B,[1]门店最终执行价格表!$B:$F,5,0)</f>
        <v>赛诺菲安万特(北京)制药有限公司</v>
      </c>
      <c r="F47" s="3" t="str">
        <f>VLOOKUP(B47,[2]门店最终执行价格表!$B:$E,4,0)</f>
        <v>盒</v>
      </c>
      <c r="G47" s="10">
        <f>VLOOKUP(B47,[2]门店最终执行价格表!$B:$I,8,0)</f>
        <v>72.5</v>
      </c>
      <c r="H47" s="3">
        <f>VLOOKUP(B47,[2]门店最终执行价格表!$B:$J,9,0)</f>
        <v>50.97</v>
      </c>
      <c r="I47" s="52">
        <f>(G47-H47)/G47</f>
        <v>0.296965517241379</v>
      </c>
      <c r="J47" s="60" t="s">
        <v>133</v>
      </c>
    </row>
    <row r="48" s="1" customFormat="1" customHeight="1" spans="1:10">
      <c r="A48" s="2">
        <v>3</v>
      </c>
      <c r="B48" s="40">
        <v>191516</v>
      </c>
      <c r="C48" s="2" t="s">
        <v>134</v>
      </c>
      <c r="D48" s="2" t="s">
        <v>135</v>
      </c>
      <c r="E48" s="2" t="s">
        <v>136</v>
      </c>
      <c r="F48" s="2" t="s">
        <v>14</v>
      </c>
      <c r="G48" s="41">
        <v>868</v>
      </c>
      <c r="H48" s="41">
        <v>347.2</v>
      </c>
      <c r="I48" s="51">
        <f t="shared" ref="I48:I67" si="3">(G48-H48)/G48</f>
        <v>0.6</v>
      </c>
      <c r="J48" s="2" t="s">
        <v>137</v>
      </c>
    </row>
    <row r="49" s="1" customFormat="1" customHeight="1" spans="1:10">
      <c r="A49" s="2">
        <v>4</v>
      </c>
      <c r="B49" s="40">
        <v>191517</v>
      </c>
      <c r="C49" s="2" t="s">
        <v>134</v>
      </c>
      <c r="D49" s="2" t="s">
        <v>138</v>
      </c>
      <c r="E49" s="2" t="s">
        <v>136</v>
      </c>
      <c r="F49" s="2" t="s">
        <v>14</v>
      </c>
      <c r="G49" s="41">
        <v>298</v>
      </c>
      <c r="H49" s="41">
        <v>119.2</v>
      </c>
      <c r="I49" s="51">
        <f t="shared" si="3"/>
        <v>0.6</v>
      </c>
      <c r="J49" s="2" t="s">
        <v>137</v>
      </c>
    </row>
    <row r="50" s="1" customFormat="1" customHeight="1" spans="1:10">
      <c r="A50" s="2">
        <v>5</v>
      </c>
      <c r="B50" s="40">
        <v>205173</v>
      </c>
      <c r="C50" s="2" t="s">
        <v>134</v>
      </c>
      <c r="D50" s="2" t="s">
        <v>139</v>
      </c>
      <c r="E50" s="2" t="s">
        <v>136</v>
      </c>
      <c r="F50" s="2" t="s">
        <v>14</v>
      </c>
      <c r="G50" s="41">
        <v>99</v>
      </c>
      <c r="H50" s="41">
        <v>39.6</v>
      </c>
      <c r="I50" s="51">
        <f t="shared" si="3"/>
        <v>0.6</v>
      </c>
      <c r="J50" s="2" t="s">
        <v>137</v>
      </c>
    </row>
    <row r="51" s="2" customFormat="1" customHeight="1" spans="1:10">
      <c r="A51" s="2">
        <v>6</v>
      </c>
      <c r="B51" s="40">
        <v>217952</v>
      </c>
      <c r="C51" s="2" t="s">
        <v>140</v>
      </c>
      <c r="D51" s="2" t="s">
        <v>141</v>
      </c>
      <c r="E51" s="2" t="s">
        <v>142</v>
      </c>
      <c r="F51" s="2" t="s">
        <v>14</v>
      </c>
      <c r="G51" s="41">
        <v>79</v>
      </c>
      <c r="H51" s="41">
        <v>27.65</v>
      </c>
      <c r="I51" s="51">
        <f t="shared" si="3"/>
        <v>0.65</v>
      </c>
      <c r="J51" s="2" t="s">
        <v>143</v>
      </c>
    </row>
    <row r="52" s="2" customFormat="1" customHeight="1" spans="1:10">
      <c r="A52" s="2">
        <v>7</v>
      </c>
      <c r="B52" s="40">
        <v>217947</v>
      </c>
      <c r="C52" s="2" t="s">
        <v>140</v>
      </c>
      <c r="D52" s="2" t="s">
        <v>144</v>
      </c>
      <c r="E52" s="2" t="s">
        <v>142</v>
      </c>
      <c r="F52" s="2" t="s">
        <v>14</v>
      </c>
      <c r="G52" s="41">
        <v>158</v>
      </c>
      <c r="H52" s="41">
        <v>55.3</v>
      </c>
      <c r="I52" s="51">
        <f t="shared" si="3"/>
        <v>0.65</v>
      </c>
      <c r="J52" s="2" t="s">
        <v>143</v>
      </c>
    </row>
    <row r="53" s="2" customFormat="1" customHeight="1" spans="1:10">
      <c r="A53" s="2">
        <v>8</v>
      </c>
      <c r="B53" s="40">
        <v>185544</v>
      </c>
      <c r="C53" s="2" t="s">
        <v>140</v>
      </c>
      <c r="D53" s="2" t="s">
        <v>145</v>
      </c>
      <c r="E53" s="2" t="s">
        <v>146</v>
      </c>
      <c r="F53" s="2" t="s">
        <v>14</v>
      </c>
      <c r="G53" s="41">
        <v>98</v>
      </c>
      <c r="H53" s="41">
        <v>38.9</v>
      </c>
      <c r="I53" s="51">
        <f t="shared" si="3"/>
        <v>0.603061224489796</v>
      </c>
      <c r="J53" s="2" t="s">
        <v>143</v>
      </c>
    </row>
    <row r="54" s="2" customFormat="1" customHeight="1" spans="1:10">
      <c r="A54" s="2">
        <v>9</v>
      </c>
      <c r="B54" s="40">
        <v>153486</v>
      </c>
      <c r="C54" s="2" t="s">
        <v>140</v>
      </c>
      <c r="D54" s="2" t="s">
        <v>147</v>
      </c>
      <c r="E54" s="2" t="s">
        <v>146</v>
      </c>
      <c r="F54" s="2" t="s">
        <v>14</v>
      </c>
      <c r="G54" s="41">
        <v>158</v>
      </c>
      <c r="H54" s="41">
        <v>58.8</v>
      </c>
      <c r="I54" s="51">
        <f t="shared" si="3"/>
        <v>0.627848101265823</v>
      </c>
      <c r="J54" s="2" t="s">
        <v>143</v>
      </c>
    </row>
    <row r="55" s="2" customFormat="1" customHeight="1" spans="1:10">
      <c r="A55" s="2">
        <v>10</v>
      </c>
      <c r="B55" s="42">
        <v>188362</v>
      </c>
      <c r="C55" s="42" t="str">
        <f>VLOOKUP(B:B,[3]门店最终执行价格表!$B:$C,2,0)</f>
        <v>灵芝孢子(破壁)</v>
      </c>
      <c r="D55" s="42" t="str">
        <f>VLOOKUP(B:B,[3]门店最终执行价格表!$B:$D,3,0)</f>
        <v>2gx30袋 </v>
      </c>
      <c r="E55" s="42" t="str">
        <f>VLOOKUP(B:B,[3]门店最终执行价格表!$B:$G,6,0)</f>
        <v>四川峨嵋山道地药材有限公司</v>
      </c>
      <c r="F55" s="42" t="str">
        <f>VLOOKUP(B:B,[3]门店最终执行价格表!$B:$F,5,0)</f>
        <v>盒</v>
      </c>
      <c r="G55" s="42">
        <v>349</v>
      </c>
      <c r="H55" s="42">
        <v>110.26</v>
      </c>
      <c r="I55" s="51">
        <f t="shared" si="3"/>
        <v>0.68406876790831</v>
      </c>
      <c r="J55" s="2" t="s">
        <v>148</v>
      </c>
    </row>
    <row r="56" s="2" customFormat="1" customHeight="1" spans="1:10">
      <c r="A56" s="2">
        <v>11</v>
      </c>
      <c r="B56" s="42">
        <v>192579</v>
      </c>
      <c r="C56" s="42" t="str">
        <f>VLOOKUP(B:B,[3]门店最终执行价格表!$B:$C,2,0)</f>
        <v>灵芝孢子（破壁）</v>
      </c>
      <c r="D56" s="42" t="str">
        <f>VLOOKUP(B:B,[3]门店最终执行价格表!$B:$D,3,0)</f>
        <v>3gx24袋</v>
      </c>
      <c r="E56" s="42" t="str">
        <f>VLOOKUP(B:B,[3]门店最终执行价格表!$B:$G,6,0)</f>
        <v>四川峨嵋山道地药材有限公司</v>
      </c>
      <c r="F56" s="42" t="str">
        <f>VLOOKUP(B:B,[3]门店最终执行价格表!$B:$F,5,0)</f>
        <v>盒</v>
      </c>
      <c r="G56" s="42">
        <v>349</v>
      </c>
      <c r="H56" s="42">
        <v>110.26</v>
      </c>
      <c r="I56" s="51">
        <f t="shared" si="3"/>
        <v>0.68406876790831</v>
      </c>
      <c r="J56" s="2" t="s">
        <v>148</v>
      </c>
    </row>
    <row r="57" s="2" customFormat="1" customHeight="1" spans="1:10">
      <c r="A57" s="2">
        <v>12</v>
      </c>
      <c r="B57" s="42">
        <v>243909</v>
      </c>
      <c r="C57" s="42" t="str">
        <f>VLOOKUP(B:B,[3]Sheet1!$B:$C,2,0)</f>
        <v>灵芝孢子(破壁)</v>
      </c>
      <c r="D57" s="42" t="str">
        <f>VLOOKUP(B:B,[3]Sheet1!$B:$D,3,0)</f>
        <v>2gx12袋</v>
      </c>
      <c r="E57" s="42" t="str">
        <f>VLOOKUP(B:B,[3]Sheet1!$B:$G,6,0)</f>
        <v>四川</v>
      </c>
      <c r="F57" s="42" t="str">
        <f>VLOOKUP(B:B,[3]Sheet1!$B:$E,4,0)</f>
        <v>盒</v>
      </c>
      <c r="G57" s="42">
        <v>148</v>
      </c>
      <c r="H57" s="42">
        <v>28</v>
      </c>
      <c r="I57" s="51">
        <f t="shared" si="3"/>
        <v>0.810810810810811</v>
      </c>
      <c r="J57" s="2" t="s">
        <v>148</v>
      </c>
    </row>
    <row r="58" s="2" customFormat="1" customHeight="1" spans="1:10">
      <c r="A58" s="2">
        <v>13</v>
      </c>
      <c r="B58" s="42">
        <v>223517</v>
      </c>
      <c r="C58" s="42" t="str">
        <f>VLOOKUP(B:B,[3]门店最终执行价格表!$B:$C,2,0)</f>
        <v>破壁灵芝孢子粉</v>
      </c>
      <c r="D58" s="42" t="str">
        <f>VLOOKUP(B:B,[3]门店最终执行价格表!$B:$D,3,0)</f>
        <v>2gx10袋</v>
      </c>
      <c r="E58" s="42" t="str">
        <f>VLOOKUP(B:B,[3]门店最终执行价格表!$B:$G,6,0)</f>
        <v>仙芝科技（福建）股份有限公司</v>
      </c>
      <c r="F58" s="42" t="str">
        <f>VLOOKUP(B:B,[3]门店最终执行价格表!$B:$F,5,0)</f>
        <v>袋</v>
      </c>
      <c r="G58" s="42">
        <v>298</v>
      </c>
      <c r="H58" s="42">
        <v>96.85</v>
      </c>
      <c r="I58" s="51">
        <f t="shared" si="3"/>
        <v>0.675</v>
      </c>
      <c r="J58" s="2" t="s">
        <v>148</v>
      </c>
    </row>
    <row r="59" s="2" customFormat="1" customHeight="1" spans="1:10">
      <c r="A59" s="2">
        <v>14</v>
      </c>
      <c r="B59" s="43">
        <v>256838</v>
      </c>
      <c r="C59" s="44" t="s">
        <v>149</v>
      </c>
      <c r="D59" s="45" t="s">
        <v>150</v>
      </c>
      <c r="E59" s="46" t="s">
        <v>151</v>
      </c>
      <c r="F59" s="42" t="s">
        <v>14</v>
      </c>
      <c r="G59" s="42">
        <v>98</v>
      </c>
      <c r="H59" s="42">
        <v>29.8</v>
      </c>
      <c r="I59" s="51">
        <f t="shared" si="3"/>
        <v>0.695918367346939</v>
      </c>
      <c r="J59" s="46" t="s">
        <v>152</v>
      </c>
    </row>
    <row r="60" s="2" customFormat="1" customHeight="1" spans="1:10">
      <c r="A60" s="2">
        <v>15</v>
      </c>
      <c r="B60" s="46">
        <v>224346</v>
      </c>
      <c r="C60" s="45" t="s">
        <v>153</v>
      </c>
      <c r="D60" s="45" t="s">
        <v>150</v>
      </c>
      <c r="E60" s="46" t="s">
        <v>151</v>
      </c>
      <c r="F60" s="42" t="s">
        <v>14</v>
      </c>
      <c r="G60" s="42">
        <v>268</v>
      </c>
      <c r="H60" s="42">
        <v>41.93</v>
      </c>
      <c r="I60" s="51">
        <f t="shared" si="3"/>
        <v>0.843544776119403</v>
      </c>
      <c r="J60" s="8" t="s">
        <v>154</v>
      </c>
    </row>
    <row r="61" s="2" customFormat="1" customHeight="1" spans="1:10">
      <c r="A61" s="2">
        <v>16</v>
      </c>
      <c r="B61" s="46">
        <v>199957</v>
      </c>
      <c r="C61" s="45" t="s">
        <v>153</v>
      </c>
      <c r="D61" s="45" t="s">
        <v>155</v>
      </c>
      <c r="E61" s="46" t="s">
        <v>151</v>
      </c>
      <c r="F61" s="42" t="s">
        <v>14</v>
      </c>
      <c r="G61" s="42">
        <v>198</v>
      </c>
      <c r="H61" s="42">
        <v>42.8</v>
      </c>
      <c r="I61" s="51">
        <f t="shared" si="3"/>
        <v>0.783838383838384</v>
      </c>
      <c r="J61" s="8" t="s">
        <v>156</v>
      </c>
    </row>
    <row r="62" s="2" customFormat="1" customHeight="1" spans="1:10">
      <c r="A62" s="2">
        <v>17</v>
      </c>
      <c r="B62" s="46">
        <v>256958</v>
      </c>
      <c r="C62" s="46" t="s">
        <v>157</v>
      </c>
      <c r="D62" s="45" t="s">
        <v>158</v>
      </c>
      <c r="E62" s="46" t="s">
        <v>151</v>
      </c>
      <c r="F62" s="42" t="s">
        <v>14</v>
      </c>
      <c r="G62" s="42">
        <v>298</v>
      </c>
      <c r="H62" s="42">
        <v>59.8</v>
      </c>
      <c r="I62" s="51">
        <f t="shared" si="3"/>
        <v>0.799328859060403</v>
      </c>
      <c r="J62" s="8" t="s">
        <v>37</v>
      </c>
    </row>
    <row r="63" s="2" customFormat="1" customHeight="1" spans="1:10">
      <c r="A63" s="2">
        <v>18</v>
      </c>
      <c r="B63" s="46">
        <v>256830</v>
      </c>
      <c r="C63" s="45" t="s">
        <v>159</v>
      </c>
      <c r="D63" s="45" t="s">
        <v>160</v>
      </c>
      <c r="E63" s="46" t="s">
        <v>151</v>
      </c>
      <c r="F63" s="42" t="s">
        <v>14</v>
      </c>
      <c r="G63" s="42">
        <v>49.9</v>
      </c>
      <c r="H63" s="42">
        <v>14.4</v>
      </c>
      <c r="I63" s="51">
        <f t="shared" si="3"/>
        <v>0.711422845691383</v>
      </c>
      <c r="J63" s="8" t="s">
        <v>52</v>
      </c>
    </row>
    <row r="64" s="1" customFormat="1" customHeight="1" spans="1:10">
      <c r="A64" s="2">
        <v>19</v>
      </c>
      <c r="B64" s="10">
        <v>1285</v>
      </c>
      <c r="C64" s="47" t="s">
        <v>161</v>
      </c>
      <c r="D64" s="48" t="s">
        <v>162</v>
      </c>
      <c r="E64" s="47" t="s">
        <v>163</v>
      </c>
      <c r="F64" s="3" t="str">
        <f>VLOOKUP(B64,[2]门店最终执行价格表!$B:$E,4,0)</f>
        <v>盒</v>
      </c>
      <c r="G64" s="10">
        <f>VLOOKUP(B64,[2]门店最终执行价格表!$B:$I,8,0)</f>
        <v>294</v>
      </c>
      <c r="H64" s="3">
        <f>VLOOKUP(B64,[2]门店最终执行价格表!$B:$J,9,0)</f>
        <v>198</v>
      </c>
      <c r="I64" s="52">
        <f t="shared" si="3"/>
        <v>0.326530612244898</v>
      </c>
      <c r="J64" s="2" t="s">
        <v>164</v>
      </c>
    </row>
    <row r="65" s="1" customFormat="1" customHeight="1" spans="1:10">
      <c r="A65" s="2">
        <v>20</v>
      </c>
      <c r="B65" s="61">
        <v>74899</v>
      </c>
      <c r="C65" s="61" t="s">
        <v>165</v>
      </c>
      <c r="D65" s="61" t="s">
        <v>166</v>
      </c>
      <c r="E65" s="62" t="s">
        <v>167</v>
      </c>
      <c r="F65" s="3" t="str">
        <f>VLOOKUP(B65,[2]门店最终执行价格表!$B:$E,4,0)</f>
        <v>盒</v>
      </c>
      <c r="G65" s="10">
        <f>VLOOKUP(B65,[2]门店最终执行价格表!$B:$I,8,0)</f>
        <v>499</v>
      </c>
      <c r="H65" s="3">
        <f>VLOOKUP(B65,[2]门店最终执行价格表!$B:$J,9,0)</f>
        <v>232</v>
      </c>
      <c r="I65" s="52">
        <f t="shared" si="3"/>
        <v>0.535070140280561</v>
      </c>
      <c r="J65" s="2" t="s">
        <v>168</v>
      </c>
    </row>
    <row r="66" s="1" customFormat="1" customHeight="1" spans="1:10">
      <c r="A66" s="2">
        <v>21</v>
      </c>
      <c r="B66" s="61">
        <v>32</v>
      </c>
      <c r="C66" s="61" t="s">
        <v>16</v>
      </c>
      <c r="D66" s="61" t="s">
        <v>169</v>
      </c>
      <c r="E66" s="62" t="s">
        <v>170</v>
      </c>
      <c r="F66" s="3" t="str">
        <f>VLOOKUP(B66,[2]门店最终执行价格表!$B:$E,4,0)</f>
        <v>盒</v>
      </c>
      <c r="G66" s="10">
        <f>VLOOKUP(B66,[2]门店最终执行价格表!$B:$I,8,0)</f>
        <v>1499</v>
      </c>
      <c r="H66" s="3">
        <f>VLOOKUP(B66,[2]门店最终执行价格表!$B:$J,9,0)</f>
        <v>789</v>
      </c>
      <c r="I66" s="52">
        <f t="shared" si="3"/>
        <v>0.4736490993996</v>
      </c>
      <c r="J66" s="2" t="s">
        <v>171</v>
      </c>
    </row>
    <row r="67" s="1" customFormat="1" customHeight="1" spans="1:10">
      <c r="A67" s="2">
        <v>22</v>
      </c>
      <c r="B67" s="2">
        <v>130134</v>
      </c>
      <c r="C67" s="8" t="s">
        <v>172</v>
      </c>
      <c r="D67" s="8" t="s">
        <v>173</v>
      </c>
      <c r="E67" s="8" t="s">
        <v>174</v>
      </c>
      <c r="F67" s="3" t="s">
        <v>14</v>
      </c>
      <c r="G67" s="10">
        <v>16</v>
      </c>
      <c r="H67" s="3">
        <v>8.2</v>
      </c>
      <c r="I67" s="52">
        <f t="shared" si="3"/>
        <v>0.4875</v>
      </c>
      <c r="J67" s="2" t="s">
        <v>175</v>
      </c>
    </row>
    <row r="68" s="2" customFormat="1" customHeight="1" spans="1:10">
      <c r="A68" s="2">
        <v>23</v>
      </c>
      <c r="B68" s="2">
        <v>58522</v>
      </c>
      <c r="C68" s="8" t="s">
        <v>176</v>
      </c>
      <c r="D68" s="8" t="s">
        <v>177</v>
      </c>
      <c r="E68" s="8" t="s">
        <v>178</v>
      </c>
      <c r="F68" s="3" t="str">
        <f>VLOOKUP(B68,[2]门店最终执行价格表!$B:$E,4,0)</f>
        <v>盒</v>
      </c>
      <c r="G68" s="10">
        <f>VLOOKUP(B68,[2]门店最终执行价格表!$B:$I,8,0)</f>
        <v>35</v>
      </c>
      <c r="H68" s="3">
        <f>VLOOKUP(B68,[2]门店最终执行价格表!$B:$J,9,0)</f>
        <v>11.812</v>
      </c>
      <c r="I68" s="52">
        <f t="shared" ref="I68:I76" si="4">(G68-H68)/G68</f>
        <v>0.662514285714286</v>
      </c>
      <c r="J68" s="2" t="s">
        <v>143</v>
      </c>
    </row>
    <row r="69" s="1" customFormat="1" customHeight="1" spans="1:10">
      <c r="A69" s="2">
        <v>24</v>
      </c>
      <c r="B69" s="14">
        <v>33977</v>
      </c>
      <c r="C69" s="14" t="s">
        <v>179</v>
      </c>
      <c r="D69" s="14" t="s">
        <v>180</v>
      </c>
      <c r="E69" s="14" t="s">
        <v>181</v>
      </c>
      <c r="F69" s="15" t="str">
        <f>VLOOKUP(B69,[2]门店最终执行价格表!$B:$E,4,0)</f>
        <v>瓶</v>
      </c>
      <c r="G69" s="16">
        <f>VLOOKUP(B69,[2]门店最终执行价格表!$B:$I,8,0)</f>
        <v>168</v>
      </c>
      <c r="H69" s="15">
        <f>VLOOKUP(B69,[2]门店最终执行价格表!$B:$J,9,0)</f>
        <v>29.5</v>
      </c>
      <c r="I69" s="54">
        <f t="shared" si="4"/>
        <v>0.824404761904762</v>
      </c>
      <c r="J69" s="2" t="s">
        <v>48</v>
      </c>
    </row>
    <row r="70" s="1" customFormat="1" customHeight="1" spans="1:10">
      <c r="A70" s="2">
        <v>25</v>
      </c>
      <c r="B70" s="63">
        <v>166880</v>
      </c>
      <c r="C70" s="14" t="s">
        <v>182</v>
      </c>
      <c r="D70" s="63" t="s">
        <v>183</v>
      </c>
      <c r="E70" s="63" t="s">
        <v>184</v>
      </c>
      <c r="F70" s="15" t="str">
        <f>VLOOKUP(B70,[2]门店最终执行价格表!$B:$E,4,0)</f>
        <v>盒</v>
      </c>
      <c r="G70" s="16">
        <f>VLOOKUP(B70,[2]门店最终执行价格表!$B:$I,8,0)</f>
        <v>198</v>
      </c>
      <c r="H70" s="15">
        <f>VLOOKUP(B70,[2]门店最终执行价格表!$B:$J,9,0)</f>
        <v>89.1</v>
      </c>
      <c r="I70" s="54">
        <f t="shared" si="4"/>
        <v>0.55</v>
      </c>
      <c r="J70" s="2" t="s">
        <v>185</v>
      </c>
    </row>
    <row r="71" s="1" customFormat="1" customHeight="1" spans="1:10">
      <c r="A71" s="2">
        <v>26</v>
      </c>
      <c r="B71" s="1">
        <v>137365</v>
      </c>
      <c r="C71" s="14" t="s">
        <v>179</v>
      </c>
      <c r="D71" s="14" t="s">
        <v>186</v>
      </c>
      <c r="E71" s="14" t="s">
        <v>181</v>
      </c>
      <c r="F71" s="15" t="str">
        <f>VLOOKUP(B71,[2]门店最终执行价格表!$B:$E,4,0)</f>
        <v>盒</v>
      </c>
      <c r="G71" s="16">
        <f>VLOOKUP(B71,[2]门店最终执行价格表!$B:$I,8,0)</f>
        <v>298</v>
      </c>
      <c r="H71" s="15">
        <f>VLOOKUP(B71,[2]门店最终执行价格表!$B:$J,9,0)</f>
        <v>107.2</v>
      </c>
      <c r="I71" s="54">
        <f t="shared" si="4"/>
        <v>0.640268456375839</v>
      </c>
      <c r="J71" s="2" t="s">
        <v>48</v>
      </c>
    </row>
    <row r="72" s="1" customFormat="1" customHeight="1" spans="1:10">
      <c r="A72" s="2">
        <v>27</v>
      </c>
      <c r="B72" s="1">
        <v>218783</v>
      </c>
      <c r="C72" s="1" t="s">
        <v>187</v>
      </c>
      <c r="D72" s="1" t="s">
        <v>188</v>
      </c>
      <c r="E72" s="1" t="s">
        <v>189</v>
      </c>
      <c r="F72" s="15" t="str">
        <f>VLOOKUP(B72,[2]门店最终执行价格表!$B:$E,4,0)</f>
        <v>瓶</v>
      </c>
      <c r="G72" s="16">
        <f>VLOOKUP(B72,[2]门店最终执行价格表!$B:$I,8,0)</f>
        <v>48</v>
      </c>
      <c r="H72" s="15">
        <f>VLOOKUP(B72,[2]门店最终执行价格表!$B:$J,9,0)</f>
        <v>16</v>
      </c>
      <c r="I72" s="54">
        <f t="shared" si="4"/>
        <v>0.666666666666667</v>
      </c>
      <c r="J72" s="2" t="s">
        <v>190</v>
      </c>
    </row>
    <row r="73" s="1" customFormat="1" customHeight="1" spans="1:10">
      <c r="A73" s="2">
        <v>28</v>
      </c>
      <c r="B73" s="64">
        <v>173686</v>
      </c>
      <c r="C73" s="14" t="s">
        <v>187</v>
      </c>
      <c r="D73" s="64" t="s">
        <v>188</v>
      </c>
      <c r="E73" s="14" t="s">
        <v>191</v>
      </c>
      <c r="F73" s="15" t="str">
        <f>VLOOKUP(B73,[2]门店最终执行价格表!$B:$E,4,0)</f>
        <v>盒</v>
      </c>
      <c r="G73" s="16">
        <f>VLOOKUP(B73,[2]门店最终执行价格表!$B:$I,8,0)</f>
        <v>45.8</v>
      </c>
      <c r="H73" s="15">
        <f>VLOOKUP(B73,[2]门店最终执行价格表!$B:$J,9,0)</f>
        <v>18.32</v>
      </c>
      <c r="I73" s="54">
        <f t="shared" si="4"/>
        <v>0.6</v>
      </c>
      <c r="J73" s="2" t="s">
        <v>190</v>
      </c>
    </row>
    <row r="74" s="1" customFormat="1" customHeight="1" spans="1:10">
      <c r="A74" s="2">
        <v>29</v>
      </c>
      <c r="B74" s="1">
        <v>234196</v>
      </c>
      <c r="C74" s="1" t="s">
        <v>192</v>
      </c>
      <c r="D74" s="1" t="s">
        <v>193</v>
      </c>
      <c r="E74" s="1" t="s">
        <v>194</v>
      </c>
      <c r="F74" s="15" t="str">
        <f>VLOOKUP(B74,[2]门店最终执行价格表!$B:$E,4,0)</f>
        <v>盏</v>
      </c>
      <c r="G74" s="16">
        <f>VLOOKUP(B74,[2]门店最终执行价格表!$B:$I,8,0)</f>
        <v>160</v>
      </c>
      <c r="H74" s="15">
        <f>VLOOKUP(B74,[2]门店最终执行价格表!$B:$J,9,0)</f>
        <v>80</v>
      </c>
      <c r="I74" s="54">
        <f t="shared" si="4"/>
        <v>0.5</v>
      </c>
      <c r="J74" s="2" t="s">
        <v>195</v>
      </c>
    </row>
    <row r="75" s="1" customFormat="1" customHeight="1" spans="1:10">
      <c r="A75" s="2">
        <v>30</v>
      </c>
      <c r="B75" s="1">
        <v>205854</v>
      </c>
      <c r="C75" s="1" t="s">
        <v>192</v>
      </c>
      <c r="D75" s="1" t="s">
        <v>196</v>
      </c>
      <c r="E75" s="1" t="s">
        <v>197</v>
      </c>
      <c r="F75" s="15" t="str">
        <f>VLOOKUP(B75,[2]门店最终执行价格表!$B:$E,4,0)</f>
        <v>盒</v>
      </c>
      <c r="G75" s="16">
        <f>VLOOKUP(B75,[2]门店最终执行价格表!$B:$I,8,0)</f>
        <v>128</v>
      </c>
      <c r="H75" s="15">
        <f>VLOOKUP(B75,[2]门店最终执行价格表!$B:$J,9,0)</f>
        <v>80</v>
      </c>
      <c r="I75" s="54">
        <f t="shared" si="4"/>
        <v>0.375</v>
      </c>
      <c r="J75" s="2" t="s">
        <v>198</v>
      </c>
    </row>
    <row r="76" s="1" customFormat="1" customHeight="1" spans="1:10">
      <c r="A76" s="2">
        <v>31</v>
      </c>
      <c r="B76" s="1">
        <v>205855</v>
      </c>
      <c r="C76" s="1" t="s">
        <v>192</v>
      </c>
      <c r="D76" s="1" t="s">
        <v>199</v>
      </c>
      <c r="E76" s="1" t="s">
        <v>197</v>
      </c>
      <c r="F76" s="15" t="str">
        <f>VLOOKUP(B76,[2]门店最终执行价格表!$B:$E,4,0)</f>
        <v>盒</v>
      </c>
      <c r="G76" s="16">
        <f>VLOOKUP(B76,[2]门店最终执行价格表!$B:$I,8,0)</f>
        <v>800</v>
      </c>
      <c r="H76" s="15">
        <f>VLOOKUP(B76,[2]门店最终执行价格表!$B:$J,9,0)</f>
        <v>400</v>
      </c>
      <c r="I76" s="54">
        <f t="shared" si="4"/>
        <v>0.5</v>
      </c>
      <c r="J76" s="2" t="s">
        <v>195</v>
      </c>
    </row>
    <row r="77" s="1" customFormat="1" customHeight="1" spans="1:10">
      <c r="A77" s="2">
        <v>32</v>
      </c>
      <c r="B77" s="15">
        <v>1454</v>
      </c>
      <c r="C77" s="15" t="s">
        <v>200</v>
      </c>
      <c r="D77" s="15" t="s">
        <v>201</v>
      </c>
      <c r="E77" s="15" t="s">
        <v>129</v>
      </c>
      <c r="F77" s="15" t="str">
        <f>VLOOKUP(B77,[2]门店最终执行价格表!$B:$E,4,0)</f>
        <v>盒</v>
      </c>
      <c r="G77" s="16">
        <f>VLOOKUP(B77,[2]门店最终执行价格表!$B:$I,8,0)</f>
        <v>520</v>
      </c>
      <c r="H77" s="15">
        <f>VLOOKUP(B77,[2]门店最终执行价格表!$B:$J,9,0)</f>
        <v>385</v>
      </c>
      <c r="I77" s="54">
        <f>(G77-H77)/G77</f>
        <v>0.259615384615385</v>
      </c>
      <c r="J77" s="60" t="s">
        <v>202</v>
      </c>
    </row>
    <row r="78" s="1" customFormat="1" customHeight="1" spans="1:10">
      <c r="A78" s="2">
        <v>33</v>
      </c>
      <c r="B78" s="65">
        <v>158603</v>
      </c>
      <c r="C78" s="15" t="s">
        <v>203</v>
      </c>
      <c r="D78" s="15" t="s">
        <v>204</v>
      </c>
      <c r="E78" s="15" t="s">
        <v>205</v>
      </c>
      <c r="F78" s="15" t="str">
        <f>VLOOKUP(B78,[2]门店最终执行价格表!$B:$E,4,0)</f>
        <v>瓶</v>
      </c>
      <c r="G78" s="16">
        <f>VLOOKUP(B78,[2]门店最终执行价格表!$B:$I,8,0)</f>
        <v>140</v>
      </c>
      <c r="H78" s="15">
        <f>VLOOKUP(B78,[2]门店最终执行价格表!$B:$J,9,0)</f>
        <v>58.97</v>
      </c>
      <c r="I78" s="54">
        <f>(G78-H78)/G78</f>
        <v>0.578785714285714</v>
      </c>
      <c r="J78" s="60" t="s">
        <v>185</v>
      </c>
    </row>
    <row r="79" s="1" customFormat="1" customHeight="1" spans="1:10">
      <c r="A79" s="2">
        <v>34</v>
      </c>
      <c r="B79" s="65">
        <v>194096</v>
      </c>
      <c r="C79" s="15" t="s">
        <v>206</v>
      </c>
      <c r="D79" s="15" t="s">
        <v>207</v>
      </c>
      <c r="E79" s="15" t="s">
        <v>208</v>
      </c>
      <c r="F79" s="15" t="str">
        <f>VLOOKUP(B79,[2]门店最终执行价格表!$B:$E,4,0)</f>
        <v>盒</v>
      </c>
      <c r="G79" s="16">
        <f>VLOOKUP(B79,[2]门店最终执行价格表!$B:$I,8,0)</f>
        <v>216</v>
      </c>
      <c r="H79" s="15">
        <f>VLOOKUP(B79,[2]门店最终执行价格表!$B:$J,9,0)</f>
        <v>125.7</v>
      </c>
      <c r="I79" s="54">
        <f>(G79-H79)/G79</f>
        <v>0.418055555555556</v>
      </c>
      <c r="J79" s="60" t="s">
        <v>209</v>
      </c>
    </row>
    <row r="80" s="1" customFormat="1" customHeight="1" spans="1:10">
      <c r="A80" s="2">
        <v>35</v>
      </c>
      <c r="B80" s="65">
        <v>39778</v>
      </c>
      <c r="C80" s="15" t="s">
        <v>206</v>
      </c>
      <c r="D80" s="15" t="s">
        <v>210</v>
      </c>
      <c r="E80" s="15" t="s">
        <v>211</v>
      </c>
      <c r="F80" s="15" t="str">
        <f>VLOOKUP(B80,[2]门店最终执行价格表!$B:$E,4,0)</f>
        <v>盒</v>
      </c>
      <c r="G80" s="16">
        <f>VLOOKUP(B80,[2]门店最终执行价格表!$B:$I,8,0)</f>
        <v>118</v>
      </c>
      <c r="H80" s="15">
        <f>VLOOKUP(B80,[2]门店最终执行价格表!$B:$J,9,0)</f>
        <v>68.6</v>
      </c>
      <c r="I80" s="54">
        <f>(G80-H80)/G80</f>
        <v>0.41864406779661</v>
      </c>
      <c r="J80" s="60" t="s">
        <v>209</v>
      </c>
    </row>
    <row r="81" s="1" customFormat="1" customHeight="1" spans="1:10">
      <c r="A81" s="2">
        <v>36</v>
      </c>
      <c r="B81" s="66">
        <v>72161</v>
      </c>
      <c r="C81" s="14" t="s">
        <v>212</v>
      </c>
      <c r="D81" s="14" t="s">
        <v>213</v>
      </c>
      <c r="E81" s="1" t="s">
        <v>214</v>
      </c>
      <c r="F81" s="15" t="str">
        <f>VLOOKUP(B81,[2]门店最终执行价格表!$B:$E,4,0)</f>
        <v>瓶</v>
      </c>
      <c r="G81" s="16">
        <f>VLOOKUP(B81,[2]门店最终执行价格表!$B:$I,8,0)</f>
        <v>298</v>
      </c>
      <c r="H81" s="15">
        <f>VLOOKUP(B81,[2]门店最终执行价格表!$B:$J,9,0)</f>
        <v>253.3</v>
      </c>
      <c r="I81" s="54">
        <f>(G81-H81)/G81</f>
        <v>0.15</v>
      </c>
      <c r="J81" s="8" t="s">
        <v>215</v>
      </c>
    </row>
    <row r="82" s="1" customFormat="1" customHeight="1" spans="1:10">
      <c r="A82" s="2">
        <v>37</v>
      </c>
      <c r="B82" s="66">
        <v>144659</v>
      </c>
      <c r="C82" s="14" t="s">
        <v>212</v>
      </c>
      <c r="D82" s="14" t="s">
        <v>216</v>
      </c>
      <c r="E82" s="1" t="s">
        <v>214</v>
      </c>
      <c r="F82" s="15" t="str">
        <f>VLOOKUP(B82,[2]门店最终执行价格表!$B:$E,4,0)</f>
        <v>盒</v>
      </c>
      <c r="G82" s="16">
        <f>VLOOKUP(B82,[2]门店最终执行价格表!$B:$I,8,0)</f>
        <v>999</v>
      </c>
      <c r="H82" s="15">
        <f>VLOOKUP(B82,[2]门店最终执行价格表!$B:$J,9,0)</f>
        <v>680</v>
      </c>
      <c r="I82" s="54">
        <f>(G82-H82)/G82</f>
        <v>0.319319319319319</v>
      </c>
      <c r="J82" s="8" t="s">
        <v>217</v>
      </c>
    </row>
    <row r="83" s="1" customFormat="1" customHeight="1" spans="1:10">
      <c r="A83" s="2">
        <v>38</v>
      </c>
      <c r="B83" s="1">
        <v>39103</v>
      </c>
      <c r="C83" s="1" t="s">
        <v>19</v>
      </c>
      <c r="D83" s="1" t="s">
        <v>218</v>
      </c>
      <c r="E83" s="14" t="s">
        <v>21</v>
      </c>
      <c r="F83" s="1" t="str">
        <f>VLOOKUP(B83,[2]门店最终执行价格表!$B:$E,4,0)</f>
        <v>盒</v>
      </c>
      <c r="G83" s="1">
        <f>VLOOKUP(B83,[2]门店最终执行价格表!$B:$I,8,0)</f>
        <v>69</v>
      </c>
      <c r="H83" s="1">
        <f>VLOOKUP(B83,[2]门店最终执行价格表!$B:$J,9,0)</f>
        <v>38</v>
      </c>
      <c r="I83" s="55">
        <f>(G83-H83)/G83</f>
        <v>0.449275362318841</v>
      </c>
      <c r="J83" s="2" t="s">
        <v>164</v>
      </c>
    </row>
    <row r="84" s="1" customFormat="1" customHeight="1" spans="1:10">
      <c r="A84" s="2">
        <v>39</v>
      </c>
      <c r="B84" s="1">
        <v>217848</v>
      </c>
      <c r="C84" s="1" t="s">
        <v>19</v>
      </c>
      <c r="D84" s="1" t="s">
        <v>219</v>
      </c>
      <c r="E84" s="14" t="s">
        <v>21</v>
      </c>
      <c r="F84" s="1" t="str">
        <f>VLOOKUP(B84,[2]门店最终执行价格表!$B:$E,4,0)</f>
        <v>盒</v>
      </c>
      <c r="G84" s="1">
        <f>VLOOKUP(B84,[2]门店最终执行价格表!$B:$I,8,0)</f>
        <v>89</v>
      </c>
      <c r="H84" s="1">
        <f>VLOOKUP(B84,[2]门店最终执行价格表!$B:$J,9,0)</f>
        <v>44.5</v>
      </c>
      <c r="I84" s="55">
        <f>(G84-H84)/G84</f>
        <v>0.5</v>
      </c>
      <c r="J84" s="2" t="s">
        <v>164</v>
      </c>
    </row>
    <row r="85" s="1" customFormat="1" customHeight="1" spans="1:10">
      <c r="A85" s="2">
        <v>40</v>
      </c>
      <c r="B85" s="17">
        <v>168601</v>
      </c>
      <c r="C85" s="18" t="s">
        <v>220</v>
      </c>
      <c r="D85" s="18" t="s">
        <v>221</v>
      </c>
      <c r="E85" s="18" t="s">
        <v>63</v>
      </c>
      <c r="F85" s="1" t="str">
        <f>VLOOKUP(B85,[2]门店最终执行价格表!$B:$E,4,0)</f>
        <v>瓶</v>
      </c>
      <c r="G85" s="1">
        <f>VLOOKUP(B85,[2]门店最终执行价格表!$B:$I,8,0)</f>
        <v>128</v>
      </c>
      <c r="H85" s="1">
        <f>VLOOKUP(B85,[2]门店最终执行价格表!$B:$J,9,0)</f>
        <v>57.6</v>
      </c>
      <c r="I85" s="55">
        <f>(G85-H85)/G85</f>
        <v>0.55</v>
      </c>
      <c r="J85" s="2" t="s">
        <v>48</v>
      </c>
    </row>
    <row r="86" s="1" customFormat="1" customHeight="1" spans="1:10">
      <c r="A86" s="2">
        <v>41</v>
      </c>
      <c r="B86" s="17">
        <v>197355</v>
      </c>
      <c r="C86" s="18" t="s">
        <v>222</v>
      </c>
      <c r="D86" s="18" t="s">
        <v>223</v>
      </c>
      <c r="E86" s="18" t="s">
        <v>224</v>
      </c>
      <c r="F86" s="1" t="str">
        <f>VLOOKUP(B86,[2]门店最终执行价格表!$B:$E,4,0)</f>
        <v>盒</v>
      </c>
      <c r="G86" s="1">
        <f>VLOOKUP(B86,[2]门店最终执行价格表!$B:$I,8,0)</f>
        <v>169</v>
      </c>
      <c r="H86" s="1">
        <f>VLOOKUP(B86,[2]门店最终执行价格表!$B:$J,9,0)</f>
        <v>59.15</v>
      </c>
      <c r="I86" s="55">
        <f>(G86-H86)/G86</f>
        <v>0.65</v>
      </c>
      <c r="J86" s="2" t="s">
        <v>48</v>
      </c>
    </row>
    <row r="87" s="1" customFormat="1" customHeight="1" spans="1:10">
      <c r="A87" s="2">
        <v>42</v>
      </c>
      <c r="B87" s="17">
        <v>159519</v>
      </c>
      <c r="C87" s="18" t="s">
        <v>225</v>
      </c>
      <c r="D87" s="18" t="s">
        <v>226</v>
      </c>
      <c r="E87" s="18" t="s">
        <v>227</v>
      </c>
      <c r="F87" s="1" t="str">
        <f>VLOOKUP(B87,[2]门店最终执行价格表!$B:$E,4,0)</f>
        <v>盒</v>
      </c>
      <c r="G87" s="1">
        <f>VLOOKUP(B87,[2]门店最终执行价格表!$B:$I,8,0)</f>
        <v>168</v>
      </c>
      <c r="H87" s="1">
        <f>VLOOKUP(B87,[2]门店最终执行价格表!$B:$J,9,0)</f>
        <v>42</v>
      </c>
      <c r="I87" s="55">
        <f>(G87-H87)/G87</f>
        <v>0.75</v>
      </c>
      <c r="J87" s="2" t="s">
        <v>228</v>
      </c>
    </row>
    <row r="88" s="1" customFormat="1" customHeight="1" spans="1:10">
      <c r="A88" s="2">
        <v>43</v>
      </c>
      <c r="B88" s="17">
        <v>190556</v>
      </c>
      <c r="C88" s="18" t="s">
        <v>229</v>
      </c>
      <c r="D88" s="18" t="s">
        <v>230</v>
      </c>
      <c r="E88" s="18" t="s">
        <v>224</v>
      </c>
      <c r="F88" s="1" t="str">
        <f>VLOOKUP(B88,[2]门店最终执行价格表!$B:$E,4,0)</f>
        <v>瓶</v>
      </c>
      <c r="G88" s="1">
        <f>VLOOKUP(B88,[2]门店最终执行价格表!$B:$I,8,0)</f>
        <v>212</v>
      </c>
      <c r="H88" s="1">
        <f>VLOOKUP(B88,[2]门店最终执行价格表!$B:$J,9,0)</f>
        <v>74.2</v>
      </c>
      <c r="I88" s="55">
        <f>(G88-H88)/G88</f>
        <v>0.65</v>
      </c>
      <c r="J88" s="2" t="s">
        <v>48</v>
      </c>
    </row>
    <row r="89" s="1" customFormat="1" customHeight="1" spans="1:10">
      <c r="A89" s="2">
        <v>44</v>
      </c>
      <c r="B89" s="67">
        <v>204129</v>
      </c>
      <c r="C89" s="14" t="s">
        <v>231</v>
      </c>
      <c r="D89" s="14" t="s">
        <v>232</v>
      </c>
      <c r="E89" s="14" t="s">
        <v>63</v>
      </c>
      <c r="F89" s="1" t="str">
        <f>VLOOKUP(B89,[2]门店最终执行价格表!$B:$E,4,0)</f>
        <v>盒</v>
      </c>
      <c r="G89" s="1">
        <f>VLOOKUP(B89,[2]门店最终执行价格表!$B:$I,8,0)</f>
        <v>128</v>
      </c>
      <c r="H89" s="1">
        <f>VLOOKUP(B89,[2]门店最终执行价格表!$B:$J,9,0)</f>
        <v>57.6</v>
      </c>
      <c r="I89" s="55">
        <f>(G89-H89)/G89</f>
        <v>0.55</v>
      </c>
      <c r="J89" s="2" t="s">
        <v>40</v>
      </c>
    </row>
    <row r="90" s="1" customFormat="1" customHeight="1" spans="1:10">
      <c r="A90" s="2">
        <v>45</v>
      </c>
      <c r="B90" s="67">
        <v>188715</v>
      </c>
      <c r="C90" s="14" t="s">
        <v>233</v>
      </c>
      <c r="D90" s="14" t="s">
        <v>234</v>
      </c>
      <c r="E90" s="14" t="s">
        <v>63</v>
      </c>
      <c r="F90" s="1" t="str">
        <f>VLOOKUP(B90,[2]门店最终执行价格表!$B:$E,4,0)</f>
        <v>瓶</v>
      </c>
      <c r="G90" s="1">
        <f>VLOOKUP(B90,[2]门店最终执行价格表!$B:$I,8,0)</f>
        <v>128</v>
      </c>
      <c r="H90" s="1">
        <f>VLOOKUP(B90,[2]门店最终执行价格表!$B:$J,9,0)</f>
        <v>57.6</v>
      </c>
      <c r="I90" s="55">
        <f>(G90-H90)/G90</f>
        <v>0.55</v>
      </c>
      <c r="J90" s="2" t="s">
        <v>40</v>
      </c>
    </row>
    <row r="91" s="1" customFormat="1" customHeight="1" spans="1:10">
      <c r="A91" s="68" t="s">
        <v>235</v>
      </c>
      <c r="B91" s="69"/>
      <c r="C91" s="69"/>
      <c r="D91" s="69"/>
      <c r="E91" s="69"/>
      <c r="F91" s="69"/>
      <c r="G91" s="69"/>
      <c r="H91" s="69"/>
      <c r="I91" s="69"/>
      <c r="J91" s="56"/>
    </row>
    <row r="92" s="1" customFormat="1" customHeight="1" spans="1:10">
      <c r="A92" s="1" t="s">
        <v>1</v>
      </c>
      <c r="B92" s="4" t="s">
        <v>2</v>
      </c>
      <c r="C92" s="5" t="s">
        <v>3</v>
      </c>
      <c r="D92" s="5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7" t="s">
        <v>10</v>
      </c>
    </row>
    <row r="93" s="1" customFormat="1" ht="58" customHeight="1" spans="1:10">
      <c r="A93" s="1">
        <v>1</v>
      </c>
      <c r="B93" s="4">
        <v>47683</v>
      </c>
      <c r="C93" s="5" t="s">
        <v>236</v>
      </c>
      <c r="D93" s="5" t="s">
        <v>237</v>
      </c>
      <c r="E93" s="4" t="s">
        <v>238</v>
      </c>
      <c r="F93" s="4" t="s">
        <v>14</v>
      </c>
      <c r="G93" s="4">
        <v>25.8</v>
      </c>
      <c r="H93" s="4">
        <v>16</v>
      </c>
      <c r="I93" s="87">
        <f>(G93-H93)/G93</f>
        <v>0.37984496124031</v>
      </c>
      <c r="J93" s="7" t="s">
        <v>239</v>
      </c>
    </row>
    <row r="94" s="1" customFormat="1" customHeight="1" spans="1:10">
      <c r="A94" s="1">
        <v>2</v>
      </c>
      <c r="B94" s="70">
        <v>35100</v>
      </c>
      <c r="C94" s="71" t="s">
        <v>240</v>
      </c>
      <c r="D94" s="71" t="s">
        <v>241</v>
      </c>
      <c r="E94" s="71" t="s">
        <v>178</v>
      </c>
      <c r="F94" s="4" t="s">
        <v>242</v>
      </c>
      <c r="G94" s="4">
        <v>29</v>
      </c>
      <c r="H94" s="4"/>
      <c r="I94" s="4"/>
      <c r="J94" s="7" t="s">
        <v>60</v>
      </c>
    </row>
    <row r="95" s="1" customFormat="1" customHeight="1" spans="1:10">
      <c r="A95" s="1">
        <v>3</v>
      </c>
      <c r="B95" s="70">
        <v>35101</v>
      </c>
      <c r="C95" s="71" t="s">
        <v>243</v>
      </c>
      <c r="D95" s="71" t="s">
        <v>241</v>
      </c>
      <c r="E95" s="71" t="s">
        <v>178</v>
      </c>
      <c r="F95" s="4" t="s">
        <v>242</v>
      </c>
      <c r="G95" s="4">
        <v>25</v>
      </c>
      <c r="H95" s="4"/>
      <c r="I95" s="4"/>
      <c r="J95" s="7"/>
    </row>
    <row r="96" s="1" customFormat="1" customHeight="1" spans="1:10">
      <c r="A96" s="1">
        <v>4</v>
      </c>
      <c r="B96" s="70">
        <v>35102</v>
      </c>
      <c r="C96" s="71" t="s">
        <v>244</v>
      </c>
      <c r="D96" s="71" t="s">
        <v>245</v>
      </c>
      <c r="E96" s="71" t="s">
        <v>178</v>
      </c>
      <c r="F96" s="4" t="s">
        <v>242</v>
      </c>
      <c r="G96" s="4">
        <v>29</v>
      </c>
      <c r="H96" s="4"/>
      <c r="I96" s="4"/>
      <c r="J96" s="7"/>
    </row>
    <row r="97" s="1" customFormat="1" customHeight="1" spans="1:10">
      <c r="A97" s="1">
        <v>5</v>
      </c>
      <c r="B97" s="70">
        <v>37050</v>
      </c>
      <c r="C97" s="71" t="s">
        <v>240</v>
      </c>
      <c r="D97" s="71" t="s">
        <v>241</v>
      </c>
      <c r="E97" s="71" t="s">
        <v>184</v>
      </c>
      <c r="F97" s="4" t="s">
        <v>242</v>
      </c>
      <c r="G97" s="4">
        <v>29.8</v>
      </c>
      <c r="H97" s="4"/>
      <c r="I97" s="4"/>
      <c r="J97" s="7"/>
    </row>
    <row r="98" s="1" customFormat="1" customHeight="1" spans="1:10">
      <c r="A98" s="1">
        <v>6</v>
      </c>
      <c r="B98" s="70">
        <v>37803</v>
      </c>
      <c r="C98" s="71" t="s">
        <v>246</v>
      </c>
      <c r="D98" s="71" t="s">
        <v>241</v>
      </c>
      <c r="E98" s="71" t="s">
        <v>178</v>
      </c>
      <c r="F98" s="4" t="s">
        <v>242</v>
      </c>
      <c r="G98" s="4">
        <v>27.9</v>
      </c>
      <c r="H98" s="4"/>
      <c r="I98" s="4"/>
      <c r="J98" s="7"/>
    </row>
    <row r="99" s="1" customFormat="1" customHeight="1" spans="1:10">
      <c r="A99" s="1">
        <v>7</v>
      </c>
      <c r="B99" s="70">
        <v>41077</v>
      </c>
      <c r="C99" s="71" t="s">
        <v>243</v>
      </c>
      <c r="D99" s="71" t="s">
        <v>241</v>
      </c>
      <c r="E99" s="71" t="s">
        <v>184</v>
      </c>
      <c r="F99" s="4" t="s">
        <v>242</v>
      </c>
      <c r="G99" s="4">
        <v>29.8</v>
      </c>
      <c r="H99" s="4"/>
      <c r="I99" s="4"/>
      <c r="J99" s="7"/>
    </row>
    <row r="100" s="1" customFormat="1" customHeight="1" spans="1:10">
      <c r="A100" s="1">
        <v>8</v>
      </c>
      <c r="B100" s="70">
        <v>58880</v>
      </c>
      <c r="C100" s="71" t="s">
        <v>244</v>
      </c>
      <c r="D100" s="71" t="s">
        <v>245</v>
      </c>
      <c r="E100" s="71" t="s">
        <v>184</v>
      </c>
      <c r="F100" s="4" t="s">
        <v>242</v>
      </c>
      <c r="G100" s="4">
        <v>29.8</v>
      </c>
      <c r="H100" s="4"/>
      <c r="I100" s="4"/>
      <c r="J100" s="7"/>
    </row>
    <row r="101" s="1" customFormat="1" customHeight="1" spans="1:10">
      <c r="A101" s="1">
        <v>9</v>
      </c>
      <c r="B101" s="70">
        <v>139378</v>
      </c>
      <c r="C101" s="71" t="s">
        <v>244</v>
      </c>
      <c r="D101" s="71" t="s">
        <v>247</v>
      </c>
      <c r="E101" s="71" t="s">
        <v>248</v>
      </c>
      <c r="F101" s="4" t="s">
        <v>242</v>
      </c>
      <c r="G101" s="4">
        <v>27.5</v>
      </c>
      <c r="H101" s="4"/>
      <c r="I101" s="4"/>
      <c r="J101" s="7"/>
    </row>
    <row r="102" s="1" customFormat="1" customHeight="1" spans="1:10">
      <c r="A102" s="1">
        <v>10</v>
      </c>
      <c r="B102" s="70">
        <v>139798</v>
      </c>
      <c r="C102" s="71" t="s">
        <v>243</v>
      </c>
      <c r="D102" s="71" t="s">
        <v>249</v>
      </c>
      <c r="E102" s="71" t="s">
        <v>248</v>
      </c>
      <c r="F102" s="4" t="s">
        <v>242</v>
      </c>
      <c r="G102" s="4">
        <v>27.5</v>
      </c>
      <c r="H102" s="4"/>
      <c r="I102" s="4"/>
      <c r="J102" s="7"/>
    </row>
    <row r="103" customHeight="1" spans="1:10">
      <c r="A103" s="1">
        <v>11</v>
      </c>
      <c r="B103" s="72">
        <v>222840</v>
      </c>
      <c r="C103" s="64" t="s">
        <v>250</v>
      </c>
      <c r="D103" s="72" t="s">
        <v>251</v>
      </c>
      <c r="E103" s="64" t="s">
        <v>252</v>
      </c>
      <c r="F103" s="1" t="s">
        <v>242</v>
      </c>
      <c r="G103" s="72">
        <v>16.8</v>
      </c>
      <c r="H103" s="1">
        <v>5.8</v>
      </c>
      <c r="I103" s="88">
        <f t="shared" ref="I103:I110" si="5">(G103-H103)/G103</f>
        <v>0.654761904761905</v>
      </c>
      <c r="J103" s="62" t="s">
        <v>253</v>
      </c>
    </row>
    <row r="104" customHeight="1" spans="1:10">
      <c r="A104" s="1">
        <v>12</v>
      </c>
      <c r="B104" s="73">
        <v>148112</v>
      </c>
      <c r="C104" s="73" t="s">
        <v>254</v>
      </c>
      <c r="D104" s="73" t="s">
        <v>255</v>
      </c>
      <c r="E104" s="73" t="s">
        <v>256</v>
      </c>
      <c r="F104" s="1" t="s">
        <v>14</v>
      </c>
      <c r="G104" s="73">
        <v>138.8</v>
      </c>
      <c r="H104" s="1">
        <v>69.5</v>
      </c>
      <c r="I104" s="88">
        <f t="shared" si="5"/>
        <v>0.499279538904899</v>
      </c>
      <c r="J104" s="89" t="s">
        <v>40</v>
      </c>
    </row>
    <row r="105" customHeight="1" spans="1:10">
      <c r="A105" s="1">
        <v>13</v>
      </c>
      <c r="B105" s="72">
        <v>134171</v>
      </c>
      <c r="C105" s="64" t="s">
        <v>257</v>
      </c>
      <c r="D105" s="72" t="s">
        <v>258</v>
      </c>
      <c r="E105" s="64" t="s">
        <v>259</v>
      </c>
      <c r="F105" s="1" t="s">
        <v>260</v>
      </c>
      <c r="G105" s="72">
        <v>268</v>
      </c>
      <c r="H105" s="1">
        <v>90.89</v>
      </c>
      <c r="I105" s="88">
        <f t="shared" si="5"/>
        <v>0.660858208955224</v>
      </c>
      <c r="J105" s="62" t="s">
        <v>261</v>
      </c>
    </row>
    <row r="106" customHeight="1" spans="1:10">
      <c r="A106" s="1">
        <v>14</v>
      </c>
      <c r="B106" s="72">
        <v>165276</v>
      </c>
      <c r="C106" s="64" t="s">
        <v>250</v>
      </c>
      <c r="D106" s="72" t="s">
        <v>262</v>
      </c>
      <c r="E106" s="64" t="s">
        <v>263</v>
      </c>
      <c r="F106" s="1" t="s">
        <v>242</v>
      </c>
      <c r="G106" s="72">
        <v>16.8</v>
      </c>
      <c r="H106" s="1">
        <v>6.63</v>
      </c>
      <c r="I106" s="88">
        <f t="shared" si="5"/>
        <v>0.605357142857143</v>
      </c>
      <c r="J106" s="62" t="s">
        <v>264</v>
      </c>
    </row>
    <row r="107" s="1" customFormat="1" customHeight="1" spans="1:10">
      <c r="A107" s="1">
        <v>15</v>
      </c>
      <c r="B107" s="65">
        <v>235956</v>
      </c>
      <c r="C107" s="15" t="s">
        <v>265</v>
      </c>
      <c r="D107" s="15" t="s">
        <v>266</v>
      </c>
      <c r="E107" s="15" t="s">
        <v>267</v>
      </c>
      <c r="F107" s="15" t="s">
        <v>14</v>
      </c>
      <c r="G107" s="16">
        <v>398</v>
      </c>
      <c r="H107" s="15">
        <v>135.3</v>
      </c>
      <c r="I107" s="54">
        <f t="shared" si="5"/>
        <v>0.660050251256281</v>
      </c>
      <c r="J107" s="2" t="s">
        <v>52</v>
      </c>
    </row>
    <row r="108" s="1" customFormat="1" customHeight="1" spans="1:10">
      <c r="A108" s="1">
        <v>16</v>
      </c>
      <c r="B108" s="65">
        <v>235955</v>
      </c>
      <c r="C108" s="15" t="s">
        <v>265</v>
      </c>
      <c r="D108" s="15" t="s">
        <v>268</v>
      </c>
      <c r="E108" s="15" t="s">
        <v>267</v>
      </c>
      <c r="F108" s="15" t="s">
        <v>14</v>
      </c>
      <c r="G108" s="16">
        <v>138</v>
      </c>
      <c r="H108" s="15">
        <v>35.9</v>
      </c>
      <c r="I108" s="54">
        <f t="shared" si="5"/>
        <v>0.739855072463768</v>
      </c>
      <c r="J108" s="2" t="s">
        <v>52</v>
      </c>
    </row>
    <row r="109" s="1" customFormat="1" customHeight="1" spans="1:10">
      <c r="A109" s="1">
        <v>17</v>
      </c>
      <c r="B109" s="65">
        <v>222506</v>
      </c>
      <c r="C109" s="15" t="s">
        <v>265</v>
      </c>
      <c r="D109" s="15" t="s">
        <v>269</v>
      </c>
      <c r="E109" s="15" t="s">
        <v>270</v>
      </c>
      <c r="F109" s="15" t="str">
        <f>VLOOKUP(B109,[2]门店最终执行价格表!$B:$E,4,0)</f>
        <v>盒</v>
      </c>
      <c r="G109" s="16">
        <f>VLOOKUP(B109,[2]门店最终执行价格表!$B:$I,8,0)</f>
        <v>298</v>
      </c>
      <c r="H109" s="15">
        <f>VLOOKUP(B109,[2]门店最终执行价格表!$B:$J,9,0)</f>
        <v>105</v>
      </c>
      <c r="I109" s="54">
        <f t="shared" si="5"/>
        <v>0.647651006711409</v>
      </c>
      <c r="J109" s="2" t="s">
        <v>52</v>
      </c>
    </row>
    <row r="110" s="1" customFormat="1" customHeight="1" spans="1:10">
      <c r="A110" s="1">
        <v>18</v>
      </c>
      <c r="B110" s="65">
        <v>165176</v>
      </c>
      <c r="C110" s="15" t="s">
        <v>265</v>
      </c>
      <c r="D110" s="15" t="s">
        <v>271</v>
      </c>
      <c r="E110" s="15" t="s">
        <v>267</v>
      </c>
      <c r="F110" s="15" t="str">
        <f>VLOOKUP(B110,[2]门店最终执行价格表!$B:$E,4,0)</f>
        <v>盒</v>
      </c>
      <c r="G110" s="16">
        <f>VLOOKUP(B110,[2]门店最终执行价格表!$B:$I,8,0)</f>
        <v>288</v>
      </c>
      <c r="H110" s="15">
        <f>VLOOKUP(B110,[2]门店最终执行价格表!$B:$J,9,0)</f>
        <v>95.2</v>
      </c>
      <c r="I110" s="54">
        <f t="shared" si="5"/>
        <v>0.669444444444445</v>
      </c>
      <c r="J110" s="2" t="s">
        <v>52</v>
      </c>
    </row>
    <row r="111" s="1" customFormat="1" customHeight="1" spans="1:10">
      <c r="A111" s="1">
        <v>19</v>
      </c>
      <c r="B111" s="72">
        <v>208936</v>
      </c>
      <c r="C111" s="63" t="s">
        <v>272</v>
      </c>
      <c r="D111" s="74" t="s">
        <v>273</v>
      </c>
      <c r="E111" s="63" t="s">
        <v>274</v>
      </c>
      <c r="F111" s="75" t="s">
        <v>14</v>
      </c>
      <c r="J111" s="90" t="s">
        <v>275</v>
      </c>
    </row>
    <row r="112" s="1" customFormat="1" customHeight="1" spans="1:10">
      <c r="A112" s="1">
        <v>20</v>
      </c>
      <c r="B112" s="76">
        <v>161198</v>
      </c>
      <c r="C112" s="14" t="s">
        <v>172</v>
      </c>
      <c r="D112" s="63" t="s">
        <v>276</v>
      </c>
      <c r="E112" s="14" t="s">
        <v>277</v>
      </c>
      <c r="F112" s="1" t="s">
        <v>14</v>
      </c>
      <c r="J112" s="8" t="s">
        <v>275</v>
      </c>
    </row>
    <row r="113" s="1" customFormat="1" customHeight="1" spans="2:10">
      <c r="B113" s="4"/>
      <c r="C113" s="5"/>
      <c r="D113" s="5"/>
      <c r="E113" s="4"/>
      <c r="F113" s="4"/>
      <c r="G113" s="4"/>
      <c r="H113" s="4"/>
      <c r="I113" s="4"/>
      <c r="J113" s="7"/>
    </row>
    <row r="114" s="1" customFormat="1" customHeight="1" spans="1:10">
      <c r="A114" s="77" t="s">
        <v>278</v>
      </c>
      <c r="B114" s="77"/>
      <c r="C114" s="77"/>
      <c r="D114" s="77"/>
      <c r="E114" s="77"/>
      <c r="F114" s="77"/>
      <c r="G114" s="77"/>
      <c r="H114" s="77"/>
      <c r="I114" s="77"/>
      <c r="J114" s="91"/>
    </row>
    <row r="115" s="1" customFormat="1" customHeight="1" spans="1:10">
      <c r="A115" s="1" t="s">
        <v>1</v>
      </c>
      <c r="B115" s="4" t="s">
        <v>2</v>
      </c>
      <c r="C115" s="5" t="s">
        <v>3</v>
      </c>
      <c r="D115" s="5" t="s">
        <v>4</v>
      </c>
      <c r="E115" s="4" t="s">
        <v>5</v>
      </c>
      <c r="F115" s="4" t="s">
        <v>6</v>
      </c>
      <c r="G115" s="4" t="s">
        <v>7</v>
      </c>
      <c r="H115" s="4" t="s">
        <v>8</v>
      </c>
      <c r="I115" s="4" t="s">
        <v>9</v>
      </c>
      <c r="J115" s="7" t="s">
        <v>10</v>
      </c>
    </row>
    <row r="116" s="1" customFormat="1" customHeight="1" spans="1:10">
      <c r="A116" s="1">
        <v>1</v>
      </c>
      <c r="B116" s="78">
        <v>227220</v>
      </c>
      <c r="C116" s="79" t="s">
        <v>279</v>
      </c>
      <c r="D116" s="79" t="s">
        <v>280</v>
      </c>
      <c r="E116" s="79" t="s">
        <v>281</v>
      </c>
      <c r="F116" s="1" t="s">
        <v>282</v>
      </c>
      <c r="G116" s="1">
        <v>58</v>
      </c>
      <c r="H116" s="1">
        <v>17.5</v>
      </c>
      <c r="I116" s="55">
        <f t="shared" ref="I116:I137" si="6">(G116-H116)/G116</f>
        <v>0.698275862068966</v>
      </c>
      <c r="J116" s="2" t="s">
        <v>283</v>
      </c>
    </row>
    <row r="117" s="1" customFormat="1" customHeight="1" spans="1:10">
      <c r="A117" s="1">
        <v>2</v>
      </c>
      <c r="B117" s="78">
        <v>243752</v>
      </c>
      <c r="C117" s="79" t="s">
        <v>284</v>
      </c>
      <c r="D117" s="79" t="s">
        <v>285</v>
      </c>
      <c r="E117" s="79" t="s">
        <v>281</v>
      </c>
      <c r="F117" s="1" t="s">
        <v>282</v>
      </c>
      <c r="G117" s="1">
        <v>58</v>
      </c>
      <c r="H117" s="1">
        <v>17.5</v>
      </c>
      <c r="I117" s="55">
        <f t="shared" si="6"/>
        <v>0.698275862068966</v>
      </c>
      <c r="J117" s="2"/>
    </row>
    <row r="118" s="1" customFormat="1" customHeight="1" spans="1:10">
      <c r="A118" s="1">
        <v>3</v>
      </c>
      <c r="B118" s="78">
        <v>243753</v>
      </c>
      <c r="C118" s="79" t="s">
        <v>286</v>
      </c>
      <c r="D118" s="79" t="s">
        <v>285</v>
      </c>
      <c r="E118" s="79" t="s">
        <v>281</v>
      </c>
      <c r="F118" s="1" t="s">
        <v>282</v>
      </c>
      <c r="G118" s="1">
        <v>58</v>
      </c>
      <c r="H118" s="1">
        <v>17.5</v>
      </c>
      <c r="I118" s="55">
        <f t="shared" si="6"/>
        <v>0.698275862068966</v>
      </c>
      <c r="J118" s="2"/>
    </row>
    <row r="119" s="1" customFormat="1" customHeight="1" spans="1:10">
      <c r="A119" s="1">
        <v>4</v>
      </c>
      <c r="B119" s="78">
        <v>243754</v>
      </c>
      <c r="C119" s="79" t="s">
        <v>279</v>
      </c>
      <c r="D119" s="79" t="s">
        <v>285</v>
      </c>
      <c r="E119" s="79" t="s">
        <v>281</v>
      </c>
      <c r="F119" s="1" t="s">
        <v>282</v>
      </c>
      <c r="G119" s="1">
        <v>58</v>
      </c>
      <c r="H119" s="1">
        <v>17.5</v>
      </c>
      <c r="I119" s="55">
        <f t="shared" si="6"/>
        <v>0.698275862068966</v>
      </c>
      <c r="J119" s="2"/>
    </row>
    <row r="120" s="1" customFormat="1" customHeight="1" spans="1:10">
      <c r="A120" s="1">
        <v>5</v>
      </c>
      <c r="B120" s="1">
        <v>243577</v>
      </c>
      <c r="C120" s="14" t="s">
        <v>287</v>
      </c>
      <c r="D120" s="14" t="s">
        <v>288</v>
      </c>
      <c r="E120" s="1" t="s">
        <v>289</v>
      </c>
      <c r="F120" s="1" t="s">
        <v>290</v>
      </c>
      <c r="G120" s="1">
        <v>28</v>
      </c>
      <c r="H120" s="1">
        <v>10.5</v>
      </c>
      <c r="I120" s="88">
        <f t="shared" si="6"/>
        <v>0.625</v>
      </c>
      <c r="J120" s="8" t="s">
        <v>291</v>
      </c>
    </row>
    <row r="121" customHeight="1" spans="1:10">
      <c r="A121" s="1">
        <v>6</v>
      </c>
      <c r="B121" s="80">
        <v>226400</v>
      </c>
      <c r="C121" s="81" t="s">
        <v>292</v>
      </c>
      <c r="D121" s="81" t="s">
        <v>293</v>
      </c>
      <c r="E121" s="82" t="str">
        <f>VLOOKUP(B121,[6]门店最终执行价格表!$B$2:$F$20,5,0)</f>
        <v>四川护家卫士生物医药科技有限公司</v>
      </c>
      <c r="F121" s="82" t="str">
        <f>VLOOKUP(B121,[6]门店最终执行价格表!$B:$E,4,0)</f>
        <v>桶</v>
      </c>
      <c r="G121" s="82">
        <f>VLOOKUP(B121,[6]门店最终执行价格表!$B:$I,8,0)</f>
        <v>29.9</v>
      </c>
      <c r="H121" s="82">
        <f>VLOOKUP(B121,[6]门店最终执行价格表!$B:$J,9,0)</f>
        <v>11.5</v>
      </c>
      <c r="I121" s="88">
        <f t="shared" si="6"/>
        <v>0.615384615384615</v>
      </c>
      <c r="J121" s="92" t="s">
        <v>294</v>
      </c>
    </row>
    <row r="122" s="1" customFormat="1" customHeight="1" spans="1:10">
      <c r="A122" s="1">
        <v>7</v>
      </c>
      <c r="B122" s="83">
        <v>236412</v>
      </c>
      <c r="C122" s="83" t="s">
        <v>295</v>
      </c>
      <c r="D122" s="83" t="s">
        <v>296</v>
      </c>
      <c r="E122" s="1" t="str">
        <f>VLOOKUP(B:B,[1]门店最终执行价格表!$B:$F,5,0)</f>
        <v>湖北科力迪防护用品有限公司</v>
      </c>
      <c r="F122" s="1" t="s">
        <v>14</v>
      </c>
      <c r="G122" s="1">
        <v>16.8</v>
      </c>
      <c r="H122" s="1">
        <v>5.02</v>
      </c>
      <c r="I122" s="88">
        <f t="shared" si="6"/>
        <v>0.701190476190476</v>
      </c>
      <c r="J122" s="8" t="s">
        <v>52</v>
      </c>
    </row>
    <row r="123" s="1" customFormat="1" customHeight="1" spans="1:10">
      <c r="A123" s="1">
        <v>8</v>
      </c>
      <c r="B123" s="83">
        <v>229261</v>
      </c>
      <c r="C123" s="83" t="s">
        <v>295</v>
      </c>
      <c r="D123" s="83" t="s">
        <v>297</v>
      </c>
      <c r="E123" s="1" t="str">
        <f>VLOOKUP(B:B,[1]门店最终执行价格表!$B:$F,5,0)</f>
        <v>湖北科力迪防护用品有限公司</v>
      </c>
      <c r="F123" s="1" t="s">
        <v>14</v>
      </c>
      <c r="G123" s="1">
        <v>16.8</v>
      </c>
      <c r="H123" s="1">
        <v>5.02</v>
      </c>
      <c r="I123" s="88">
        <f t="shared" si="6"/>
        <v>0.701190476190476</v>
      </c>
      <c r="J123" s="8" t="s">
        <v>52</v>
      </c>
    </row>
    <row r="124" customHeight="1" spans="1:10">
      <c r="A124" s="1">
        <v>9</v>
      </c>
      <c r="B124" s="84">
        <v>1466</v>
      </c>
      <c r="C124" s="85" t="s">
        <v>298</v>
      </c>
      <c r="D124" s="85" t="s">
        <v>178</v>
      </c>
      <c r="E124" s="85" t="s">
        <v>299</v>
      </c>
      <c r="F124" s="1" t="s">
        <v>14</v>
      </c>
      <c r="G124" s="84">
        <v>25</v>
      </c>
      <c r="H124" s="1">
        <v>12.5</v>
      </c>
      <c r="I124" s="88">
        <f t="shared" si="6"/>
        <v>0.5</v>
      </c>
      <c r="J124" s="2" t="s">
        <v>300</v>
      </c>
    </row>
    <row r="125" customHeight="1" spans="1:10">
      <c r="A125" s="1">
        <v>10</v>
      </c>
      <c r="B125" s="86">
        <v>260295</v>
      </c>
      <c r="C125" s="86" t="str">
        <f>VLOOKUP(B125,[4]门店最终执行价格表!$B:$C,2,0)</f>
        <v>医用妇科护垫</v>
      </c>
      <c r="D125" s="86" t="str">
        <f>VLOOKUP(B:B,[4]门店最终执行价格表!$B:$D,3,0)</f>
        <v>木浆芯型 290mmx90mmx6片独立装</v>
      </c>
      <c r="E125" s="86" t="str">
        <f>VLOOKUP(B:B,[4]门店最终执行价格表!$B:$G,6,0)</f>
        <v>湖南千金卫生用品</v>
      </c>
      <c r="F125" s="86" t="str">
        <f>VLOOKUP(B:B,[4]门店最终执行价格表!$B:$E,4,0)</f>
        <v>盒</v>
      </c>
      <c r="G125" s="86">
        <f>VLOOKUP(B:B,[4]门店最终执行价格表!$B:$H,7,0)</f>
        <v>29.9</v>
      </c>
      <c r="H125" s="86">
        <v>14.95</v>
      </c>
      <c r="I125" s="88">
        <f t="shared" si="6"/>
        <v>0.5</v>
      </c>
      <c r="J125" s="93" t="s">
        <v>301</v>
      </c>
    </row>
    <row r="126" customHeight="1" spans="1:10">
      <c r="A126" s="1">
        <v>11</v>
      </c>
      <c r="B126" s="86">
        <v>260294</v>
      </c>
      <c r="C126" s="86" t="str">
        <f>VLOOKUP(B126,[4]门店最终执行价格表!$B:$C,2,0)</f>
        <v>医用妇科护垫</v>
      </c>
      <c r="D126" s="86" t="str">
        <f>VLOOKUP(B:B,[4]门店最终执行价格表!$B:$D,3,0)</f>
        <v>简易芯型 152mmx55mmx15片独立装</v>
      </c>
      <c r="E126" s="86" t="str">
        <f>VLOOKUP(B:B,[4]门店最终执行价格表!$B:$G,6,0)</f>
        <v>湖南千金卫生用品</v>
      </c>
      <c r="F126" s="86" t="str">
        <f>VLOOKUP(B:B,[4]门店最终执行价格表!$B:$E,4,0)</f>
        <v>盒</v>
      </c>
      <c r="G126" s="86">
        <f>VLOOKUP(B:B,[4]门店最终执行价格表!$B:$H,7,0)</f>
        <v>29.9</v>
      </c>
      <c r="H126" s="86">
        <v>14.95</v>
      </c>
      <c r="I126" s="88">
        <f t="shared" si="6"/>
        <v>0.5</v>
      </c>
      <c r="J126" s="93" t="s">
        <v>301</v>
      </c>
    </row>
    <row r="127" customHeight="1" spans="1:10">
      <c r="A127" s="1">
        <v>12</v>
      </c>
      <c r="B127" s="86">
        <v>260293</v>
      </c>
      <c r="C127" s="86" t="str">
        <f>VLOOKUP(B127,[4]门店最终执行价格表!$B:$C,2,0)</f>
        <v>医用妇科护垫</v>
      </c>
      <c r="D127" s="86" t="str">
        <f>VLOOKUP(B:B,[4]门店最终执行价格表!$B:$D,3,0)</f>
        <v>复合芯型 290mmx90mmx8片独立装</v>
      </c>
      <c r="E127" s="86" t="str">
        <f>VLOOKUP(B:B,[4]门店最终执行价格表!$B:$G,6,0)</f>
        <v>湖南千金卫生用品</v>
      </c>
      <c r="F127" s="86" t="str">
        <f>VLOOKUP(B:B,[4]门店最终执行价格表!$B:$E,4,0)</f>
        <v>盒</v>
      </c>
      <c r="G127" s="86">
        <f>VLOOKUP(B:B,[4]门店最终执行价格表!$B:$H,7,0)</f>
        <v>36.8</v>
      </c>
      <c r="H127" s="86">
        <v>18.4</v>
      </c>
      <c r="I127" s="88">
        <f t="shared" si="6"/>
        <v>0.5</v>
      </c>
      <c r="J127" s="93" t="s">
        <v>301</v>
      </c>
    </row>
    <row r="128" customHeight="1" spans="1:10">
      <c r="A128" s="1">
        <v>13</v>
      </c>
      <c r="B128" s="86">
        <v>260292</v>
      </c>
      <c r="C128" s="86" t="str">
        <f>VLOOKUP(B128,[4]门店最终执行价格表!$B:$C,2,0)</f>
        <v>医用妇科护垫</v>
      </c>
      <c r="D128" s="86" t="str">
        <f>VLOOKUP(B:B,[4]门店最终执行价格表!$B:$D,3,0)</f>
        <v>复合芯型 240mmx90mmx10片独立装</v>
      </c>
      <c r="E128" s="86" t="str">
        <f>VLOOKUP(B:B,[4]门店最终执行价格表!$B:$G,6,0)</f>
        <v>湖南千金卫生用品</v>
      </c>
      <c r="F128" s="86" t="str">
        <f>VLOOKUP(B:B,[4]门店最终执行价格表!$B:$E,4,0)</f>
        <v>盒</v>
      </c>
      <c r="G128" s="86">
        <f>VLOOKUP(B:B,[4]门店最终执行价格表!$B:$H,7,0)</f>
        <v>36.8</v>
      </c>
      <c r="H128" s="86">
        <v>18.4</v>
      </c>
      <c r="I128" s="88">
        <f t="shared" si="6"/>
        <v>0.5</v>
      </c>
      <c r="J128" s="93" t="s">
        <v>301</v>
      </c>
    </row>
    <row r="129" customHeight="1" spans="1:10">
      <c r="A129" s="1">
        <v>14</v>
      </c>
      <c r="B129" s="86">
        <v>260291</v>
      </c>
      <c r="C129" s="86" t="str">
        <f>VLOOKUP(B129,[4]门店最终执行价格表!$B:$C,2,0)</f>
        <v>医用妇科护垫</v>
      </c>
      <c r="D129" s="86" t="str">
        <f>VLOOKUP(B:B,[4]门店最终执行价格表!$B:$D,3,0)</f>
        <v>木浆芯型 190mmx70mmx10片独立装</v>
      </c>
      <c r="E129" s="86" t="str">
        <f>VLOOKUP(B:B,[4]门店最终执行价格表!$B:$G,6,0)</f>
        <v>湖南千金卫生用品</v>
      </c>
      <c r="F129" s="86" t="str">
        <f>VLOOKUP(B:B,[4]门店最终执行价格表!$B:$E,4,0)</f>
        <v>盒</v>
      </c>
      <c r="G129" s="86">
        <f>VLOOKUP(B:B,[4]门店最终执行价格表!$B:$H,7,0)</f>
        <v>29.9</v>
      </c>
      <c r="H129" s="86">
        <v>14.95</v>
      </c>
      <c r="I129" s="88">
        <f t="shared" si="6"/>
        <v>0.5</v>
      </c>
      <c r="J129" s="93" t="s">
        <v>301</v>
      </c>
    </row>
    <row r="130" customHeight="1" spans="1:10">
      <c r="A130" s="1">
        <v>15</v>
      </c>
      <c r="B130" s="86">
        <v>240668</v>
      </c>
      <c r="C130" s="86" t="str">
        <f>VLOOKUP(B130,[5]门店最终执行价格表!$B$14:$C$41,2,0)</f>
        <v>医用冷敷贴(眼部闭合型)</v>
      </c>
      <c r="D130" s="86" t="str">
        <f>VLOOKUP(B130,[5]门店最终执行价格表!$B$14:$D$41,3,0)</f>
        <v>2贴x7袋</v>
      </c>
      <c r="E130" s="86" t="str">
        <f>VLOOKUP(B130,[5]门店最终执行价格表!$B$14:$G$41,6,0)</f>
        <v>湖北舒邦</v>
      </c>
      <c r="F130" s="86" t="s">
        <v>14</v>
      </c>
      <c r="G130" s="86">
        <f>VLOOKUP(B130,[5]门店最终执行价格表!$B$14:$I$41,8,0)</f>
        <v>49</v>
      </c>
      <c r="H130" s="86">
        <v>18.6</v>
      </c>
      <c r="I130" s="88">
        <f t="shared" si="6"/>
        <v>0.620408163265306</v>
      </c>
      <c r="J130" s="92" t="s">
        <v>75</v>
      </c>
    </row>
    <row r="131" customHeight="1" spans="1:10">
      <c r="A131" s="1">
        <v>16</v>
      </c>
      <c r="B131" s="86">
        <v>240667</v>
      </c>
      <c r="C131" s="86" t="str">
        <f>VLOOKUP(B131,[5]门店最终执行价格表!$B$14:$C$41,2,0)</f>
        <v>医用冷敷贴(眼部镂空型)</v>
      </c>
      <c r="D131" s="86" t="str">
        <f>VLOOKUP(B131,[5]门店最终执行价格表!$B$14:$D$41,3,0)</f>
        <v>1贴x7袋</v>
      </c>
      <c r="E131" s="86" t="str">
        <f>VLOOKUP(B131,[5]门店最终执行价格表!$B$14:$G$41,6,0)</f>
        <v>湖北舒邦</v>
      </c>
      <c r="F131" s="86" t="s">
        <v>14</v>
      </c>
      <c r="G131" s="86">
        <f>VLOOKUP(B131,[5]门店最终执行价格表!$B$14:$I$41,8,0)</f>
        <v>49</v>
      </c>
      <c r="H131" s="86">
        <v>18.6</v>
      </c>
      <c r="I131" s="88">
        <f t="shared" si="6"/>
        <v>0.620408163265306</v>
      </c>
      <c r="J131" s="92" t="s">
        <v>75</v>
      </c>
    </row>
    <row r="132" customHeight="1" spans="1:10">
      <c r="A132" s="1">
        <v>17</v>
      </c>
      <c r="B132" s="86">
        <v>226469</v>
      </c>
      <c r="C132" s="86" t="str">
        <f>VLOOKUP(B132,[5]门店最终执行价格表!$B$14:$C$41,2,0)</f>
        <v>医用冷敷贴(眼部综合型)</v>
      </c>
      <c r="D132" s="86" t="str">
        <f>VLOOKUP(B132,[5]门店最终执行价格表!$B$14:$D$41,3,0)</f>
        <v>1贴x7袋</v>
      </c>
      <c r="E132" s="86" t="str">
        <f>VLOOKUP(B132,[5]门店最终执行价格表!$B$14:$G$41,6,0)</f>
        <v>湖北舒邦</v>
      </c>
      <c r="F132" s="86" t="s">
        <v>14</v>
      </c>
      <c r="G132" s="86">
        <f>VLOOKUP(B132,[5]门店最终执行价格表!$B$14:$I$41,8,0)</f>
        <v>49</v>
      </c>
      <c r="H132" s="86">
        <f>VLOOKUP(B132,[5]门店最终执行价格表!$B$2:$I$12,8,0)</f>
        <v>18.6</v>
      </c>
      <c r="I132" s="88">
        <f t="shared" si="6"/>
        <v>0.620408163265306</v>
      </c>
      <c r="J132" s="92" t="s">
        <v>75</v>
      </c>
    </row>
    <row r="133" customHeight="1" spans="1:10">
      <c r="A133" s="1">
        <v>18</v>
      </c>
      <c r="B133" s="86">
        <v>226472</v>
      </c>
      <c r="C133" s="86" t="str">
        <f>VLOOKUP(B133,[5]门店最终执行价格表!$B$14:$C$41,2,0)</f>
        <v>医用冷敷贴(眼部通用型)</v>
      </c>
      <c r="D133" s="86" t="str">
        <f>VLOOKUP(B133,[5]门店最终执行价格表!$B$14:$D$41,3,0)</f>
        <v>2贴x7袋</v>
      </c>
      <c r="E133" s="86" t="str">
        <f>VLOOKUP(B133,[5]门店最终执行价格表!$B$14:$G$41,6,0)</f>
        <v>湖北舒邦</v>
      </c>
      <c r="F133" s="86" t="s">
        <v>14</v>
      </c>
      <c r="G133" s="86">
        <f>VLOOKUP(B133,[5]门店最终执行价格表!$B$14:$I$41,8,0)</f>
        <v>49</v>
      </c>
      <c r="H133" s="86">
        <f>VLOOKUP(B133,[5]门店最终执行价格表!$B$2:$I$12,8,0)</f>
        <v>18.6</v>
      </c>
      <c r="I133" s="88">
        <f t="shared" si="6"/>
        <v>0.620408163265306</v>
      </c>
      <c r="J133" s="92" t="s">
        <v>75</v>
      </c>
    </row>
    <row r="134" customHeight="1" spans="1:10">
      <c r="A134" s="1">
        <v>19</v>
      </c>
      <c r="B134" s="94">
        <v>256872</v>
      </c>
      <c r="C134" s="50" t="s">
        <v>302</v>
      </c>
      <c r="D134" s="50" t="s">
        <v>303</v>
      </c>
      <c r="E134" s="50" t="s">
        <v>304</v>
      </c>
      <c r="F134" s="86" t="s">
        <v>14</v>
      </c>
      <c r="G134" s="84">
        <v>12</v>
      </c>
      <c r="H134" s="95">
        <v>5.2</v>
      </c>
      <c r="I134" s="88">
        <f t="shared" si="6"/>
        <v>0.566666666666667</v>
      </c>
      <c r="J134" s="98" t="s">
        <v>305</v>
      </c>
    </row>
    <row r="135" customHeight="1" spans="1:10">
      <c r="A135" s="1">
        <v>20</v>
      </c>
      <c r="B135" s="94">
        <v>256871</v>
      </c>
      <c r="C135" s="50" t="s">
        <v>302</v>
      </c>
      <c r="D135" s="50" t="s">
        <v>306</v>
      </c>
      <c r="E135" s="50" t="s">
        <v>304</v>
      </c>
      <c r="F135" s="86" t="s">
        <v>14</v>
      </c>
      <c r="G135" s="84">
        <v>12</v>
      </c>
      <c r="H135" s="95">
        <v>5.2</v>
      </c>
      <c r="I135" s="88">
        <f t="shared" si="6"/>
        <v>0.566666666666667</v>
      </c>
      <c r="J135" s="98" t="s">
        <v>305</v>
      </c>
    </row>
    <row r="136" customHeight="1" spans="1:10">
      <c r="A136" s="1">
        <v>21</v>
      </c>
      <c r="B136" s="94">
        <v>256875</v>
      </c>
      <c r="C136" s="50" t="s">
        <v>302</v>
      </c>
      <c r="D136" s="50" t="s">
        <v>307</v>
      </c>
      <c r="E136" s="50" t="s">
        <v>304</v>
      </c>
      <c r="F136" s="86" t="s">
        <v>14</v>
      </c>
      <c r="G136" s="84">
        <v>12</v>
      </c>
      <c r="H136" s="95">
        <v>5.2</v>
      </c>
      <c r="I136" s="88">
        <f t="shared" si="6"/>
        <v>0.566666666666667</v>
      </c>
      <c r="J136" s="98" t="s">
        <v>305</v>
      </c>
    </row>
    <row r="137" customHeight="1" spans="1:10">
      <c r="A137" s="1">
        <v>22</v>
      </c>
      <c r="B137" s="94">
        <v>256870</v>
      </c>
      <c r="C137" s="50" t="s">
        <v>302</v>
      </c>
      <c r="D137" s="50" t="s">
        <v>308</v>
      </c>
      <c r="E137" s="50" t="s">
        <v>304</v>
      </c>
      <c r="F137" s="86" t="s">
        <v>14</v>
      </c>
      <c r="G137" s="84">
        <v>12</v>
      </c>
      <c r="H137" s="95">
        <v>5.2</v>
      </c>
      <c r="I137" s="88">
        <f t="shared" si="6"/>
        <v>0.566666666666667</v>
      </c>
      <c r="J137" s="98" t="s">
        <v>305</v>
      </c>
    </row>
    <row r="138" customHeight="1" spans="1:10">
      <c r="A138" s="96"/>
      <c r="B138" s="95"/>
      <c r="C138" s="95"/>
      <c r="D138" s="95"/>
      <c r="E138" s="95"/>
      <c r="F138" s="95"/>
      <c r="G138" s="95"/>
      <c r="H138" s="95"/>
      <c r="I138" s="99"/>
      <c r="J138" s="92"/>
    </row>
    <row r="139" customHeight="1" spans="1:10">
      <c r="A139" s="96"/>
      <c r="B139" s="95"/>
      <c r="C139" s="95"/>
      <c r="D139" s="95"/>
      <c r="E139" s="95"/>
      <c r="F139" s="95"/>
      <c r="G139" s="95"/>
      <c r="H139" s="95"/>
      <c r="I139" s="99"/>
      <c r="J139" s="92"/>
    </row>
    <row r="140" customHeight="1" spans="1:10">
      <c r="A140" s="96" t="s">
        <v>309</v>
      </c>
      <c r="B140" s="97"/>
      <c r="C140" s="97"/>
      <c r="D140" s="97"/>
      <c r="E140" s="97"/>
      <c r="F140" s="97"/>
      <c r="G140" s="97"/>
      <c r="H140" s="97"/>
      <c r="I140" s="97"/>
      <c r="J140" s="92"/>
    </row>
    <row r="141" customHeight="1" spans="1:10">
      <c r="A141" s="1" t="s">
        <v>1</v>
      </c>
      <c r="B141" s="4" t="s">
        <v>2</v>
      </c>
      <c r="C141" s="5" t="s">
        <v>3</v>
      </c>
      <c r="D141" s="5" t="s">
        <v>4</v>
      </c>
      <c r="E141" s="4" t="s">
        <v>5</v>
      </c>
      <c r="F141" s="4" t="s">
        <v>6</v>
      </c>
      <c r="G141" s="4" t="s">
        <v>7</v>
      </c>
      <c r="H141" s="4" t="s">
        <v>8</v>
      </c>
      <c r="I141" s="4" t="s">
        <v>9</v>
      </c>
      <c r="J141" s="7" t="s">
        <v>10</v>
      </c>
    </row>
    <row r="142" customHeight="1" spans="1:10">
      <c r="A142" s="15">
        <v>1</v>
      </c>
      <c r="B142" s="84">
        <v>138183</v>
      </c>
      <c r="C142" s="84" t="s">
        <v>310</v>
      </c>
      <c r="D142" s="84" t="s">
        <v>311</v>
      </c>
      <c r="E142" s="84" t="s">
        <v>312</v>
      </c>
      <c r="F142" s="84" t="s">
        <v>14</v>
      </c>
      <c r="G142" s="84"/>
      <c r="H142" s="84"/>
      <c r="I142" s="84"/>
      <c r="J142" s="94" t="s">
        <v>313</v>
      </c>
    </row>
    <row r="143" ht="44" customHeight="1" spans="1:10">
      <c r="A143" s="15">
        <v>2</v>
      </c>
      <c r="B143" s="84">
        <v>133360</v>
      </c>
      <c r="C143" s="85" t="s">
        <v>314</v>
      </c>
      <c r="D143" s="85" t="s">
        <v>238</v>
      </c>
      <c r="E143" s="85" t="s">
        <v>237</v>
      </c>
      <c r="J143" s="50" t="s">
        <v>315</v>
      </c>
    </row>
    <row r="144" customHeight="1" spans="1:10">
      <c r="A144" s="15">
        <v>3</v>
      </c>
      <c r="B144" s="84">
        <v>226892</v>
      </c>
      <c r="C144" s="85" t="s">
        <v>316</v>
      </c>
      <c r="D144" s="85" t="s">
        <v>238</v>
      </c>
      <c r="E144" s="85" t="s">
        <v>237</v>
      </c>
      <c r="J144" s="50" t="s">
        <v>317</v>
      </c>
    </row>
    <row r="145" customHeight="1" spans="1:10">
      <c r="A145" s="15">
        <v>4</v>
      </c>
      <c r="B145" s="84">
        <v>196639</v>
      </c>
      <c r="C145" s="84" t="s">
        <v>318</v>
      </c>
      <c r="D145" s="84" t="s">
        <v>319</v>
      </c>
      <c r="E145" s="84" t="s">
        <v>320</v>
      </c>
      <c r="J145" s="84" t="s">
        <v>321</v>
      </c>
    </row>
    <row r="146" customHeight="1" spans="1:10">
      <c r="A146" s="15">
        <v>5</v>
      </c>
      <c r="B146" s="84">
        <v>152606</v>
      </c>
      <c r="C146" s="84" t="s">
        <v>322</v>
      </c>
      <c r="D146" s="84" t="s">
        <v>323</v>
      </c>
      <c r="E146" s="84" t="s">
        <v>320</v>
      </c>
      <c r="J146" s="84" t="s">
        <v>324</v>
      </c>
    </row>
    <row r="147" customHeight="1" spans="1:10">
      <c r="A147" s="15">
        <v>6</v>
      </c>
      <c r="B147" s="84">
        <v>137713</v>
      </c>
      <c r="C147" s="84" t="s">
        <v>322</v>
      </c>
      <c r="D147" s="84" t="s">
        <v>325</v>
      </c>
      <c r="E147" s="84" t="s">
        <v>320</v>
      </c>
      <c r="J147" s="84" t="s">
        <v>326</v>
      </c>
    </row>
    <row r="148" customHeight="1" spans="1:10">
      <c r="A148" s="15">
        <v>7</v>
      </c>
      <c r="B148" s="84">
        <v>197300</v>
      </c>
      <c r="C148" s="84" t="s">
        <v>327</v>
      </c>
      <c r="D148" s="84" t="s">
        <v>328</v>
      </c>
      <c r="E148" s="84" t="s">
        <v>320</v>
      </c>
      <c r="J148" s="84" t="s">
        <v>329</v>
      </c>
    </row>
    <row r="149" customHeight="1" spans="1:10">
      <c r="A149" s="15">
        <v>8</v>
      </c>
      <c r="B149" s="84">
        <v>169350</v>
      </c>
      <c r="C149" s="84" t="s">
        <v>330</v>
      </c>
      <c r="D149" s="84" t="s">
        <v>331</v>
      </c>
      <c r="E149" s="84" t="s">
        <v>320</v>
      </c>
      <c r="J149" s="84" t="s">
        <v>332</v>
      </c>
    </row>
    <row r="150" customHeight="1" spans="1:10">
      <c r="A150" s="15">
        <v>9</v>
      </c>
      <c r="B150" s="84">
        <v>44460</v>
      </c>
      <c r="C150" s="84" t="s">
        <v>333</v>
      </c>
      <c r="D150" s="84" t="s">
        <v>334</v>
      </c>
      <c r="E150" s="84" t="s">
        <v>320</v>
      </c>
      <c r="J150" s="84" t="s">
        <v>335</v>
      </c>
    </row>
    <row r="151" customHeight="1" spans="1:10">
      <c r="A151" s="15">
        <v>10</v>
      </c>
      <c r="B151" s="84">
        <v>39495</v>
      </c>
      <c r="C151" s="84" t="s">
        <v>333</v>
      </c>
      <c r="D151" s="84" t="s">
        <v>336</v>
      </c>
      <c r="E151" s="84" t="s">
        <v>320</v>
      </c>
      <c r="J151" s="84" t="s">
        <v>337</v>
      </c>
    </row>
    <row r="152" customHeight="1" spans="1:10">
      <c r="A152" s="15">
        <v>11</v>
      </c>
      <c r="B152" s="84">
        <v>140446</v>
      </c>
      <c r="C152" s="84" t="s">
        <v>338</v>
      </c>
      <c r="D152" s="84" t="s">
        <v>339</v>
      </c>
      <c r="E152" s="84" t="s">
        <v>320</v>
      </c>
      <c r="J152" s="84" t="s">
        <v>329</v>
      </c>
    </row>
    <row r="153" customHeight="1" spans="1:10">
      <c r="A153" s="15">
        <v>12</v>
      </c>
      <c r="B153" s="84">
        <v>54212</v>
      </c>
      <c r="C153" s="84" t="s">
        <v>338</v>
      </c>
      <c r="D153" s="84" t="s">
        <v>340</v>
      </c>
      <c r="E153" s="84" t="s">
        <v>320</v>
      </c>
      <c r="J153" s="84" t="s">
        <v>341</v>
      </c>
    </row>
    <row r="154" customHeight="1" spans="1:10">
      <c r="A154" s="15">
        <v>13</v>
      </c>
      <c r="B154" s="84">
        <v>169354</v>
      </c>
      <c r="C154" s="84" t="s">
        <v>342</v>
      </c>
      <c r="D154" s="84" t="s">
        <v>343</v>
      </c>
      <c r="E154" s="84" t="s">
        <v>320</v>
      </c>
      <c r="J154" s="84" t="s">
        <v>344</v>
      </c>
    </row>
    <row r="155" customHeight="1" spans="1:10">
      <c r="A155" s="15">
        <v>14</v>
      </c>
      <c r="B155" s="84">
        <v>163225</v>
      </c>
      <c r="C155" s="84" t="s">
        <v>345</v>
      </c>
      <c r="D155" s="84" t="s">
        <v>346</v>
      </c>
      <c r="E155" s="84" t="s">
        <v>320</v>
      </c>
      <c r="J155" s="84" t="s">
        <v>347</v>
      </c>
    </row>
    <row r="156" customHeight="1" spans="1:10">
      <c r="A156" s="15">
        <v>15</v>
      </c>
      <c r="B156" s="84">
        <v>121271</v>
      </c>
      <c r="C156" s="84" t="s">
        <v>348</v>
      </c>
      <c r="D156" s="84" t="s">
        <v>349</v>
      </c>
      <c r="E156" s="84" t="s">
        <v>320</v>
      </c>
      <c r="J156" s="84" t="s">
        <v>350</v>
      </c>
    </row>
    <row r="157" customHeight="1" spans="1:10">
      <c r="A157" s="15">
        <v>16</v>
      </c>
      <c r="B157" s="84">
        <v>40106</v>
      </c>
      <c r="C157" s="84" t="s">
        <v>348</v>
      </c>
      <c r="D157" s="84" t="s">
        <v>351</v>
      </c>
      <c r="E157" s="84" t="s">
        <v>320</v>
      </c>
      <c r="J157" s="84" t="s">
        <v>324</v>
      </c>
    </row>
    <row r="158" customHeight="1" spans="1:10">
      <c r="A158" s="15">
        <v>17</v>
      </c>
      <c r="B158" s="84">
        <v>252067</v>
      </c>
      <c r="C158" s="84" t="s">
        <v>352</v>
      </c>
      <c r="D158" s="84" t="s">
        <v>353</v>
      </c>
      <c r="E158" s="84" t="s">
        <v>354</v>
      </c>
      <c r="J158" s="84" t="s">
        <v>355</v>
      </c>
    </row>
    <row r="159" customHeight="1" spans="1:10">
      <c r="A159" s="15">
        <v>18</v>
      </c>
      <c r="B159" s="84">
        <v>204294</v>
      </c>
      <c r="C159" s="84" t="s">
        <v>356</v>
      </c>
      <c r="D159" s="84" t="s">
        <v>357</v>
      </c>
      <c r="E159" s="84" t="s">
        <v>354</v>
      </c>
      <c r="J159" s="84" t="s">
        <v>358</v>
      </c>
    </row>
    <row r="160" customHeight="1" spans="1:10">
      <c r="A160" s="15">
        <v>19</v>
      </c>
      <c r="B160" s="84">
        <v>232255</v>
      </c>
      <c r="C160" s="84" t="s">
        <v>359</v>
      </c>
      <c r="D160" s="84" t="s">
        <v>360</v>
      </c>
      <c r="E160" s="84" t="s">
        <v>354</v>
      </c>
      <c r="J160" s="84" t="s">
        <v>361</v>
      </c>
    </row>
    <row r="161" customHeight="1" spans="1:10">
      <c r="A161" s="15">
        <v>20</v>
      </c>
      <c r="B161" s="84">
        <v>138183</v>
      </c>
      <c r="C161" s="84" t="s">
        <v>310</v>
      </c>
      <c r="D161" s="84" t="s">
        <v>311</v>
      </c>
      <c r="E161" s="84" t="s">
        <v>312</v>
      </c>
      <c r="J161" s="84" t="s">
        <v>313</v>
      </c>
    </row>
    <row r="162" customHeight="1" spans="1:10">
      <c r="A162" s="15">
        <v>21</v>
      </c>
      <c r="B162" s="84">
        <v>118078</v>
      </c>
      <c r="C162" s="84" t="s">
        <v>362</v>
      </c>
      <c r="D162" s="84" t="s">
        <v>363</v>
      </c>
      <c r="E162" s="84" t="s">
        <v>364</v>
      </c>
      <c r="J162" s="85" t="s">
        <v>365</v>
      </c>
    </row>
    <row r="163" customHeight="1" spans="1:10">
      <c r="A163" s="15">
        <v>22</v>
      </c>
      <c r="B163" s="84">
        <v>198582</v>
      </c>
      <c r="C163" s="84" t="s">
        <v>362</v>
      </c>
      <c r="D163" s="84" t="s">
        <v>366</v>
      </c>
      <c r="E163" s="84" t="s">
        <v>364</v>
      </c>
      <c r="J163" s="84" t="s">
        <v>367</v>
      </c>
    </row>
    <row r="164" customHeight="1" spans="1:10">
      <c r="A164" s="15">
        <v>23</v>
      </c>
      <c r="B164" s="84">
        <v>24032</v>
      </c>
      <c r="C164" s="84" t="s">
        <v>368</v>
      </c>
      <c r="D164" s="84" t="s">
        <v>369</v>
      </c>
      <c r="E164" s="84" t="s">
        <v>370</v>
      </c>
      <c r="J164" s="84" t="s">
        <v>371</v>
      </c>
    </row>
    <row r="165" customHeight="1" spans="1:10">
      <c r="A165" s="15">
        <v>24</v>
      </c>
      <c r="B165" s="84">
        <v>182824</v>
      </c>
      <c r="C165" s="84" t="s">
        <v>372</v>
      </c>
      <c r="D165" s="84" t="s">
        <v>373</v>
      </c>
      <c r="E165" s="84" t="s">
        <v>374</v>
      </c>
      <c r="J165" s="84" t="s">
        <v>375</v>
      </c>
    </row>
    <row r="166" customHeight="1" spans="1:10">
      <c r="A166" s="15">
        <v>25</v>
      </c>
      <c r="B166" s="84">
        <v>182086</v>
      </c>
      <c r="C166" s="84" t="s">
        <v>376</v>
      </c>
      <c r="D166" s="84" t="s">
        <v>377</v>
      </c>
      <c r="E166" s="84" t="s">
        <v>364</v>
      </c>
      <c r="J166" s="84" t="s">
        <v>378</v>
      </c>
    </row>
    <row r="167" customHeight="1" spans="1:10">
      <c r="A167" s="15">
        <v>26</v>
      </c>
      <c r="B167" s="84">
        <v>182090</v>
      </c>
      <c r="C167" s="84" t="s">
        <v>379</v>
      </c>
      <c r="D167" s="84" t="s">
        <v>380</v>
      </c>
      <c r="E167" s="84" t="s">
        <v>364</v>
      </c>
      <c r="J167" s="84" t="s">
        <v>381</v>
      </c>
    </row>
    <row r="168" customHeight="1" spans="1:10">
      <c r="A168" s="15">
        <v>27</v>
      </c>
      <c r="B168" s="84">
        <v>117446</v>
      </c>
      <c r="C168" s="84" t="s">
        <v>382</v>
      </c>
      <c r="D168" s="84" t="s">
        <v>383</v>
      </c>
      <c r="E168" s="84" t="s">
        <v>374</v>
      </c>
      <c r="J168" s="84" t="s">
        <v>384</v>
      </c>
    </row>
    <row r="169" customHeight="1" spans="1:10">
      <c r="A169" s="15">
        <v>28</v>
      </c>
      <c r="B169" s="84">
        <v>182338</v>
      </c>
      <c r="C169" s="84" t="s">
        <v>385</v>
      </c>
      <c r="D169" s="84" t="s">
        <v>386</v>
      </c>
      <c r="E169" s="84" t="s">
        <v>374</v>
      </c>
      <c r="J169" s="84" t="s">
        <v>387</v>
      </c>
    </row>
    <row r="170" customHeight="1" spans="1:10">
      <c r="A170" s="15">
        <v>29</v>
      </c>
      <c r="B170" s="84">
        <v>210421</v>
      </c>
      <c r="C170" s="84" t="s">
        <v>388</v>
      </c>
      <c r="D170" s="84" t="s">
        <v>389</v>
      </c>
      <c r="E170" s="84" t="s">
        <v>390</v>
      </c>
      <c r="J170" s="84" t="s">
        <v>391</v>
      </c>
    </row>
  </sheetData>
  <mergeCells count="9">
    <mergeCell ref="A1:J1"/>
    <mergeCell ref="A21:J21"/>
    <mergeCell ref="A44:J44"/>
    <mergeCell ref="A91:J91"/>
    <mergeCell ref="A114:J114"/>
    <mergeCell ref="A140:J140"/>
    <mergeCell ref="J94:J102"/>
    <mergeCell ref="J116:J119"/>
    <mergeCell ref="K27:K28"/>
  </mergeCells>
  <conditionalFormatting sqref="B47">
    <cfRule type="duplicateValues" dxfId="0" priority="6"/>
  </conditionalFormatting>
  <conditionalFormatting sqref="B122">
    <cfRule type="duplicateValues" dxfId="0" priority="4"/>
  </conditionalFormatting>
  <conditionalFormatting sqref="B123">
    <cfRule type="duplicateValues" dxfId="0" priority="3"/>
  </conditionalFormatting>
  <conditionalFormatting sqref="B78:B80">
    <cfRule type="duplicateValues" dxfId="1" priority="7"/>
  </conditionalFormatting>
  <conditionalFormatting sqref="B107:B110">
    <cfRule type="duplicateValues" dxfId="1" priority="8"/>
  </conditionalFormatting>
  <conditionalFormatting sqref="B141:B142">
    <cfRule type="duplicateValues" dxfId="0" priority="1"/>
  </conditionalFormatting>
  <conditionalFormatting sqref="B16 B87">
    <cfRule type="duplicateValues" dxfId="2" priority="9"/>
  </conditionalFormatting>
  <conditionalFormatting sqref="B27:B28 C22:C23">
    <cfRule type="duplicateValues" dxfId="0" priority="2"/>
  </conditionalFormatting>
  <conditionalFormatting sqref="B46 B81">
    <cfRule type="duplicateValues" dxfId="1" priority="5"/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南风</cp:lastModifiedBy>
  <dcterms:created xsi:type="dcterms:W3CDTF">2023-03-16T08:04:00Z</dcterms:created>
  <dcterms:modified xsi:type="dcterms:W3CDTF">2023-04-24T08:08:23Z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BC7970DDB3BE44EBA893FCBC3F397442</vt:lpwstr>
  </property>
  <property fmtid="{D5CDD505-2E9C-101B-9397-08002B2CF9AE}" pid="4" name="KSOReadingLayout">
    <vt:bool>true</vt:bool>
  </property>
</Properties>
</file>