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铺货登记表" sheetId="1" r:id="rId1"/>
  </sheets>
  <definedNames>
    <definedName name="_xlnm._FilterDatabase" localSheetId="0" hidden="1">铺货登记表!$A$1:$AK$101</definedName>
  </definedNames>
  <calcPr calcId="144525"/>
</workbook>
</file>

<file path=xl/sharedStrings.xml><?xml version="1.0" encoding="utf-8"?>
<sst xmlns="http://schemas.openxmlformats.org/spreadsheetml/2006/main" count="1655" uniqueCount="438">
  <si>
    <t>日期</t>
  </si>
  <si>
    <t>门店id</t>
  </si>
  <si>
    <t>门店名</t>
  </si>
  <si>
    <t>货品id</t>
  </si>
  <si>
    <t>货品名</t>
  </si>
  <si>
    <t>规格</t>
  </si>
  <si>
    <t>单位</t>
  </si>
  <si>
    <t>大类名</t>
  </si>
  <si>
    <t>铺货数量</t>
  </si>
  <si>
    <t>铺货反馈</t>
  </si>
  <si>
    <t>业务库存</t>
  </si>
  <si>
    <t>差异</t>
  </si>
  <si>
    <t>西部库存</t>
  </si>
  <si>
    <t>西部差异</t>
  </si>
  <si>
    <t>直供</t>
  </si>
  <si>
    <t>库存数量</t>
  </si>
  <si>
    <t>请货数量</t>
  </si>
  <si>
    <t>请货未配送数量</t>
  </si>
  <si>
    <t>配送未记账数量</t>
  </si>
  <si>
    <t>日均销售数</t>
  </si>
  <si>
    <t>可销天数</t>
  </si>
  <si>
    <t>建议铺货数量</t>
  </si>
  <si>
    <t>仓库数量</t>
  </si>
  <si>
    <t>建议铺货数量后可销天数</t>
  </si>
  <si>
    <t>冷链标识</t>
  </si>
  <si>
    <t>备注</t>
  </si>
  <si>
    <t>禁请标识</t>
  </si>
  <si>
    <t>禁请原因</t>
  </si>
  <si>
    <t>厂家</t>
  </si>
  <si>
    <t>产地</t>
  </si>
  <si>
    <t>上限数量</t>
  </si>
  <si>
    <t>下线数量</t>
  </si>
  <si>
    <t>请货日</t>
  </si>
  <si>
    <t>收货日</t>
  </si>
  <si>
    <t>请货收货日</t>
  </si>
  <si>
    <t>医院品种其他门店是否经营</t>
  </si>
  <si>
    <t>成都成汉太极大药房有限公司</t>
  </si>
  <si>
    <t>门冬胰岛素注射液</t>
  </si>
  <si>
    <t>3ml:300单位(特充)</t>
  </si>
  <si>
    <t>支</t>
  </si>
  <si>
    <t>中西成药</t>
  </si>
  <si>
    <t>仓库铺货</t>
  </si>
  <si>
    <t>冷链</t>
  </si>
  <si>
    <t>顾客订购，门店无货，冷链周五加急</t>
  </si>
  <si>
    <t/>
  </si>
  <si>
    <t>诺和诺德(中国)制药有限公司</t>
  </si>
  <si>
    <t>诺和诺德</t>
  </si>
  <si>
    <t>周四、周一</t>
  </si>
  <si>
    <t>周一、周三</t>
  </si>
  <si>
    <t>请货日周四、周一、周三；收货日周一、周三、周五</t>
  </si>
  <si>
    <t>四川太极成都高新区尚锦路药店</t>
  </si>
  <si>
    <t>缺货</t>
  </si>
  <si>
    <t>周三、周五</t>
  </si>
  <si>
    <t>请货日周二、周四；收货日周一、周四</t>
  </si>
  <si>
    <t>地特胰岛素注射液</t>
  </si>
  <si>
    <t>300单位：3ml/支（特充）</t>
  </si>
  <si>
    <t>禁请</t>
  </si>
  <si>
    <t>政策限销（门店暂无经营权限），杨怡珩2021.3.3</t>
  </si>
  <si>
    <t>(丹麦)Novo Nordisk A/S</t>
  </si>
  <si>
    <t>丹麦诺和诺德公司</t>
  </si>
  <si>
    <t>否</t>
  </si>
  <si>
    <t>四川太极都江堰景中路店</t>
  </si>
  <si>
    <t>酵母重组胶原蛋白修复敷料</t>
  </si>
  <si>
    <t>50g</t>
  </si>
  <si>
    <t>盒</t>
  </si>
  <si>
    <t>医疗器械</t>
  </si>
  <si>
    <t>顾客订购</t>
  </si>
  <si>
    <t>特殊原因（消化库存，暂时禁请） 冯梅 2022.4.22</t>
  </si>
  <si>
    <t>青海创铭医疗器械有限公司</t>
  </si>
  <si>
    <t>青海创铭</t>
  </si>
  <si>
    <t>周四、周二</t>
  </si>
  <si>
    <t>周一、周四</t>
  </si>
  <si>
    <t>请货日周四、周二；收货日周一、周四</t>
  </si>
  <si>
    <t>四川太极都江堰奎光路中段药店</t>
  </si>
  <si>
    <t>一次性使用医用口罩</t>
  </si>
  <si>
    <t>10支(17.5cmx9.5cm-J非无菌型)(独立包装)</t>
  </si>
  <si>
    <t>袋</t>
  </si>
  <si>
    <t>门店库存不足</t>
  </si>
  <si>
    <t>防疫物品（同类品种库存较大，建议暂时消化库存） 陈晓莉 2023.2.23</t>
  </si>
  <si>
    <t>四川省乐至贵均卫生材料有限公司</t>
  </si>
  <si>
    <t>四川乐至贵均</t>
  </si>
  <si>
    <t>1只(17.5cmx9.5cm-J非无菌型)(独立包装)</t>
  </si>
  <si>
    <t>只</t>
  </si>
  <si>
    <t>14.5cmx9cmx10只平面型耳挂式灭菌级（儿童）独角兽</t>
  </si>
  <si>
    <t>门店缺货</t>
  </si>
  <si>
    <t>奥美医疗用品股份有限公司</t>
  </si>
  <si>
    <t>奥美医疗</t>
  </si>
  <si>
    <t>医用外科口罩</t>
  </si>
  <si>
    <t>XS型125mmx80mmx10片(爱心熊印花）</t>
  </si>
  <si>
    <t>浙江蓝禾医疗用品有限公司</t>
  </si>
  <si>
    <t>浙江蓝禾</t>
  </si>
  <si>
    <t>长方形挂耳17cmx9cm-3Px10只 灭菌级</t>
  </si>
  <si>
    <t>稳健医疗（黄冈）有限公司</t>
  </si>
  <si>
    <t>稳健医疗（黄冈）</t>
  </si>
  <si>
    <t>非灭菌型I-3 17cmx14cm-3px5只耳挂式独立包装（浅蓝）</t>
  </si>
  <si>
    <t>振德医疗用品股份有限公司</t>
  </si>
  <si>
    <t>振德医疗</t>
  </si>
  <si>
    <t>14.5cmx9cmx1只 耳挂式灭菌级（儿童）</t>
  </si>
  <si>
    <t>在途100</t>
  </si>
  <si>
    <t>四川太极都江堰市蒲阳路药店</t>
  </si>
  <si>
    <t>在途60</t>
  </si>
  <si>
    <t>复方黄连素片</t>
  </si>
  <si>
    <t>30mgx100片(糖衣)</t>
  </si>
  <si>
    <t>瓶</t>
  </si>
  <si>
    <t>西部铺货</t>
  </si>
  <si>
    <t>特殊原因（厂家原料缺货，暂时停产） 侯月 2022.9.21</t>
  </si>
  <si>
    <t>太极集团四川绵阳制药有限公司</t>
  </si>
  <si>
    <t>四川绵阳制药</t>
  </si>
  <si>
    <t>四川太极都江堰市永丰街道宝莲路药店</t>
  </si>
  <si>
    <t>玻璃体温计</t>
  </si>
  <si>
    <t>三角型棒式（口腔）</t>
  </si>
  <si>
    <t>特殊原因（厂家缺货）冯梅 2022.12.15</t>
  </si>
  <si>
    <t>宁波市鄞州华鑫仪器有限公司</t>
  </si>
  <si>
    <t>宁波鄞州</t>
  </si>
  <si>
    <t>盐酸替扎尼定片</t>
  </si>
  <si>
    <t>2mgx24片</t>
  </si>
  <si>
    <t>不处理，请自行使用手工请货</t>
  </si>
  <si>
    <t>门店缺货，顾客预订</t>
  </si>
  <si>
    <t>四川科瑞德制药有限公司</t>
  </si>
  <si>
    <t>四川科瑞德</t>
  </si>
  <si>
    <t>是</t>
  </si>
  <si>
    <t>右美沙芬愈创甘油醚糖浆</t>
  </si>
  <si>
    <t>120ml（1ml:1.5mg:10mg)</t>
  </si>
  <si>
    <t>滞销消库，门店调拨，禁请冯梅 2021.3.22</t>
  </si>
  <si>
    <t>史达德药业（北京）有限公司</t>
  </si>
  <si>
    <t>史达德药业</t>
  </si>
  <si>
    <t>胃脘舒片</t>
  </si>
  <si>
    <t>0.95gx8片</t>
  </si>
  <si>
    <t>市场无货，暂时禁请。张芙蓉2022.10.19</t>
  </si>
  <si>
    <t>秦皇岛市山海关药业有限责任公司(原:秦皇岛山海关药厂</t>
  </si>
  <si>
    <t>秦皇岛山海关</t>
  </si>
  <si>
    <t>磷酸奥司他韦胶囊</t>
  </si>
  <si>
    <t>75mgx6粒</t>
  </si>
  <si>
    <t>特殊原因（甲流品种，市场缺货）张芙蓉2023.3.14</t>
  </si>
  <si>
    <t>宜昌东阳光长江药业股份有限公司（宜昌长江药业有限公司）</t>
  </si>
  <si>
    <t>宜昌东阳光长江</t>
  </si>
  <si>
    <t>75mg10粒</t>
  </si>
  <si>
    <t>石药集团欧意药业有限公司(原:石家庄欧意药业公司)</t>
  </si>
  <si>
    <t>石药集团欧意</t>
  </si>
  <si>
    <t>盐酸氨溴索口服溶液(奥勃抒)</t>
  </si>
  <si>
    <t>10ml:30mgx15袋</t>
  </si>
  <si>
    <t>特殊原因（厂家缺货）邓群2022.12.7</t>
  </si>
  <si>
    <t>澳美制药厂</t>
  </si>
  <si>
    <t>香港澳美</t>
  </si>
  <si>
    <t>磷酸奥司他韦颗粒</t>
  </si>
  <si>
    <t>15mg(以奥司他韦计)x12袋</t>
  </si>
  <si>
    <t>宜昌东阳光</t>
  </si>
  <si>
    <t>25mgx10袋</t>
  </si>
  <si>
    <t>特殊原因（厂家缺货）邓群2022.12.23</t>
  </si>
  <si>
    <t>盐酸氨溴索片</t>
  </si>
  <si>
    <t>30mgx20片</t>
  </si>
  <si>
    <t>特殊原因（商业缺货）张芙蓉2022.12.23</t>
  </si>
  <si>
    <t>山东裕欣药业有限公司</t>
  </si>
  <si>
    <t>山东裕欣</t>
  </si>
  <si>
    <t>四川太极都江堰幸福镇翔凤路药店</t>
  </si>
  <si>
    <t>碳酸钙D3咀嚼片(Ⅲ)（维D钙咀嚼片）</t>
  </si>
  <si>
    <t>100IU:0.75gx120片</t>
  </si>
  <si>
    <t>顾客需要</t>
  </si>
  <si>
    <t>品种调整（毛利低），郊县门店禁请 何莉莎2021.5.7</t>
  </si>
  <si>
    <t>A＆Z Pharmaceutical,lnc(美国安士制药有限公司)</t>
  </si>
  <si>
    <t>美国A&amp;Z Pharmaceutical</t>
  </si>
  <si>
    <t>小柴胡颗粒</t>
  </si>
  <si>
    <t>10gx10袋</t>
  </si>
  <si>
    <t>特殊原因（因疫情等抢货原因，暂时无货，到货及时解禁或统一分货到店）侯月 禁请 2022.12.15</t>
  </si>
  <si>
    <t>太极集团四川南充制药有限公司</t>
  </si>
  <si>
    <t>四川南充制药</t>
  </si>
  <si>
    <t>四川太极高新区紫薇东路药店</t>
  </si>
  <si>
    <t>便携式氧气呼吸器</t>
  </si>
  <si>
    <t>LFBZ-960</t>
  </si>
  <si>
    <t>缺货 销售需要</t>
  </si>
  <si>
    <t>防疫物品（建议到货后统一铺货） 冯梅 2023.2.6</t>
  </si>
  <si>
    <t>连云港利丰医用氧产品有限公司</t>
  </si>
  <si>
    <t>连云港利丰</t>
  </si>
  <si>
    <t>双歧杆菌四联活菌片</t>
  </si>
  <si>
    <t>0.5gx15片x6板</t>
  </si>
  <si>
    <t>销售需要</t>
  </si>
  <si>
    <t>杭州远大生物制药有限公司</t>
  </si>
  <si>
    <t>杭州远大生物</t>
  </si>
  <si>
    <t>赖脯胰岛素注射液</t>
  </si>
  <si>
    <t>3ml:300单位(笔芯)</t>
  </si>
  <si>
    <t>顾客需要 销售需要</t>
  </si>
  <si>
    <t>礼来苏州制药有限公司</t>
  </si>
  <si>
    <t>意大利Eli Lilly Italia</t>
  </si>
  <si>
    <t>四川太极光华村街药店</t>
  </si>
  <si>
    <t>茯苓</t>
  </si>
  <si>
    <t>块</t>
  </si>
  <si>
    <t>10g</t>
  </si>
  <si>
    <t>中药材及中药饮片</t>
  </si>
  <si>
    <t>2023年国抽品种何丹</t>
  </si>
  <si>
    <t>其他生产厂家</t>
  </si>
  <si>
    <t>云南</t>
  </si>
  <si>
    <t>请货日周四、周一；收货日周一、周三</t>
  </si>
  <si>
    <t>薏苡仁</t>
  </si>
  <si>
    <t>净制</t>
  </si>
  <si>
    <t>贵州</t>
  </si>
  <si>
    <t>赤芍</t>
  </si>
  <si>
    <t>片</t>
  </si>
  <si>
    <t>安徽</t>
  </si>
  <si>
    <t>四川太极光华药店</t>
  </si>
  <si>
    <t>当归</t>
  </si>
  <si>
    <t>厚片</t>
  </si>
  <si>
    <t>甘肃</t>
  </si>
  <si>
    <t>首乌藤</t>
  </si>
  <si>
    <t>段</t>
  </si>
  <si>
    <t>四川</t>
  </si>
  <si>
    <t>甘草片</t>
  </si>
  <si>
    <t>新疆</t>
  </si>
  <si>
    <t>木香</t>
  </si>
  <si>
    <t>当归头</t>
  </si>
  <si>
    <t>炒酸枣仁</t>
  </si>
  <si>
    <t>炒</t>
  </si>
  <si>
    <t>山东</t>
  </si>
  <si>
    <t>牡丹皮</t>
  </si>
  <si>
    <t>炒僵蚕</t>
  </si>
  <si>
    <t>麸炒</t>
  </si>
  <si>
    <t>桔梗</t>
  </si>
  <si>
    <t>北沙参</t>
  </si>
  <si>
    <t>苍术</t>
  </si>
  <si>
    <t>河北</t>
  </si>
  <si>
    <t>北柴胡</t>
  </si>
  <si>
    <t>切制</t>
  </si>
  <si>
    <t>山西</t>
  </si>
  <si>
    <t>四川太极红星店</t>
  </si>
  <si>
    <t>地骨皮</t>
  </si>
  <si>
    <t>门店需求大</t>
  </si>
  <si>
    <t>宁夏</t>
  </si>
  <si>
    <t>周四、周五、周二</t>
  </si>
  <si>
    <t>周一、周二、周四</t>
  </si>
  <si>
    <t>四川太极锦江区榕声路店</t>
  </si>
  <si>
    <t>氨糖软骨素钙片</t>
  </si>
  <si>
    <t>102g（0.85gx120片）</t>
  </si>
  <si>
    <t>保健食品</t>
  </si>
  <si>
    <t>深圳赛保尔生物药业有限公司</t>
  </si>
  <si>
    <t>深圳赛保尔</t>
  </si>
  <si>
    <t>乳酸菌素片</t>
  </si>
  <si>
    <t>0.4gx64片</t>
  </si>
  <si>
    <t>阴凉</t>
  </si>
  <si>
    <t>特殊原因（暂时禁请，消化32片库存ID130134） 杨怡珩2023.3.21</t>
  </si>
  <si>
    <t>江中药业股份有限公司</t>
  </si>
  <si>
    <t>江中药业</t>
  </si>
  <si>
    <t>维生素D滴剂</t>
  </si>
  <si>
    <t>400单位x60粒</t>
  </si>
  <si>
    <t xml:space="preserve">
顾客需求，门店缺货</t>
  </si>
  <si>
    <t>青岛双鲸药业股份有限公司</t>
  </si>
  <si>
    <t>青岛双鲸药业</t>
  </si>
  <si>
    <t>利培酮片(维思通)</t>
  </si>
  <si>
    <t>1mgx20片</t>
  </si>
  <si>
    <t>西安杨森制药有限公司</t>
  </si>
  <si>
    <t>西安杨森</t>
  </si>
  <si>
    <t>四川太极旗舰店</t>
  </si>
  <si>
    <t>丹参</t>
  </si>
  <si>
    <t>中药补货</t>
  </si>
  <si>
    <t>周一∽周五</t>
  </si>
  <si>
    <t>请货日周一∽周五；收货日周一∽周五</t>
  </si>
  <si>
    <t>羌活</t>
  </si>
  <si>
    <t xml:space="preserve">切制
</t>
  </si>
  <si>
    <t xml:space="preserve">四川
</t>
  </si>
  <si>
    <t>浙贝片</t>
  </si>
  <si>
    <t>浙江</t>
  </si>
  <si>
    <t>天麻</t>
  </si>
  <si>
    <t>100g、冬</t>
  </si>
  <si>
    <t>四川太极青羊区贝森北路药店</t>
  </si>
  <si>
    <t>医用液体敷料贴（原透明质酸钠皮肤保湿贴）</t>
  </si>
  <si>
    <t>25gx5片（脸部护理型）</t>
  </si>
  <si>
    <t>特殊原因，按需求上报 冯梅 2022.2.23</t>
  </si>
  <si>
    <t>山东义才和锐生物技术有限公司</t>
  </si>
  <si>
    <t>山东义才和锐</t>
  </si>
  <si>
    <t>四川太极青羊区光华北五路药店</t>
  </si>
  <si>
    <t>复方感冒灵颗粒</t>
  </si>
  <si>
    <t>14gx15袋</t>
  </si>
  <si>
    <t>厂家分货品种</t>
  </si>
  <si>
    <t>畅销缺货</t>
  </si>
  <si>
    <t xml:space="preserve"> 厂家分货，禁请 侯月 2021.10.12侯月采购部</t>
  </si>
  <si>
    <t>湖南三九南开制药有限公司</t>
  </si>
  <si>
    <t>华润三九(郴州)</t>
  </si>
  <si>
    <t>谷赖胰岛素注射液</t>
  </si>
  <si>
    <t>3ml:300U/预填充笔SoloStar（1支）</t>
  </si>
  <si>
    <t>Sanofi-Aventis Deutschland GmbH</t>
  </si>
  <si>
    <t>仓库铺货，在途5</t>
  </si>
  <si>
    <t>盐酸莫西沙星片</t>
  </si>
  <si>
    <t>0.4gx3片</t>
  </si>
  <si>
    <t>厂家分货，店间调拨 ，禁请 邓群2020.11.13</t>
  </si>
  <si>
    <t>拜耳医药保健有限公司</t>
  </si>
  <si>
    <t>拜耳医药</t>
  </si>
  <si>
    <t>双歧杆菌四联活菌片(思连康)</t>
  </si>
  <si>
    <t>0.5gx36片</t>
  </si>
  <si>
    <t>四川太极青羊区光华西一路药店</t>
  </si>
  <si>
    <t>一次性使用医用外科口罩</t>
  </si>
  <si>
    <t>无菌型 挂耳式 10只</t>
  </si>
  <si>
    <t>山东九尔实业集团有限公司</t>
  </si>
  <si>
    <t>山东九尔实业</t>
  </si>
  <si>
    <t>17.5cmx9.5cmx10只  平面耳挂式</t>
  </si>
  <si>
    <t xml:space="preserve">淄博创奇医疗用品有限公司
</t>
  </si>
  <si>
    <t>淄博创奇医疗</t>
  </si>
  <si>
    <t>西洋参</t>
  </si>
  <si>
    <t>78g（切制 片）</t>
  </si>
  <si>
    <t>四川永天昌中药饮片有限公司</t>
  </si>
  <si>
    <t>吉林</t>
  </si>
  <si>
    <t>四川太极青羊区青龙街药店</t>
  </si>
  <si>
    <t>一次性使用植入式给药装置专用针</t>
  </si>
  <si>
    <t>YY0881/0.7x20</t>
  </si>
  <si>
    <t>套</t>
  </si>
  <si>
    <t>顾客需求</t>
  </si>
  <si>
    <t>除定点门店外的所有门店：青龙街店龙潭二店、庆云南街店    邓群 2022.7.8</t>
  </si>
  <si>
    <t>苏州林华医疗器械股份有限公司</t>
  </si>
  <si>
    <t>苏州林华</t>
  </si>
  <si>
    <t>YY0881/0.7x15</t>
  </si>
  <si>
    <t>滋肾育胎丸</t>
  </si>
  <si>
    <t>5gx6袋（浓缩水蜜丸）</t>
  </si>
  <si>
    <t>医院品种</t>
  </si>
  <si>
    <t>控销医院。禁请。张芙蓉2022.2.29</t>
  </si>
  <si>
    <t>广州白云山中一药业有限公司</t>
  </si>
  <si>
    <t>广州中一</t>
  </si>
  <si>
    <t>四川太极青羊区十二桥药店</t>
  </si>
  <si>
    <t>甘精胰岛素注射液(重组甘精胰岛素注射液)</t>
  </si>
  <si>
    <t>3ml：300单位</t>
  </si>
  <si>
    <t>顾客预定</t>
  </si>
  <si>
    <t>甘李药业股份有限公司</t>
  </si>
  <si>
    <t>甘李药业</t>
  </si>
  <si>
    <t>周四、周一、周二</t>
  </si>
  <si>
    <t>周一、周三、周四</t>
  </si>
  <si>
    <t>请货日周四、周一、周二；收货日周一、周三、周四</t>
  </si>
  <si>
    <t>恩替卡韦胶囊</t>
  </si>
  <si>
    <t>0.5mgx7粒</t>
  </si>
  <si>
    <t>海思科制药（眉山）有限公司</t>
  </si>
  <si>
    <t>海思科制药</t>
  </si>
  <si>
    <t>四川太极青羊区蜀鑫路药店</t>
  </si>
  <si>
    <t>人表皮生长因子凝胶（原名重组人表皮生长因子凝胶）</t>
  </si>
  <si>
    <t>10万IU（200ug）:20g</t>
  </si>
  <si>
    <t xml:space="preserve">支
</t>
  </si>
  <si>
    <t>桂林华诺威基因药业有限公司</t>
  </si>
  <si>
    <t xml:space="preserve">桂林华诺威
</t>
  </si>
  <si>
    <t>盆炎净颗粒</t>
  </si>
  <si>
    <t>5gx12袋（无糖型）</t>
  </si>
  <si>
    <t>商业缺货，暂时禁请。张芙蓉2022.6.27</t>
  </si>
  <si>
    <t>昆明积大制药股份有限公司</t>
  </si>
  <si>
    <t>昆明积大</t>
  </si>
  <si>
    <t>多维元素片(29)</t>
  </si>
  <si>
    <t>91片x2瓶（复方）</t>
  </si>
  <si>
    <t>惠氏制药有限公司</t>
  </si>
  <si>
    <t>惠氏制药</t>
  </si>
  <si>
    <t>小儿豉翘清热颗粒（无蔗糖）</t>
  </si>
  <si>
    <t>2gx6袋</t>
  </si>
  <si>
    <t>品种替换，新ID：75062，淘汰侯月2021.9.9</t>
  </si>
  <si>
    <t>济川药业集团有限公司（原济川药业集团股份有限公司）</t>
  </si>
  <si>
    <t>济川药业集团（原江苏济川制药）</t>
  </si>
  <si>
    <t>多磺酸粘多糖乳膏</t>
  </si>
  <si>
    <t>14g</t>
  </si>
  <si>
    <t xml:space="preserve">Mobilat Produktions </t>
  </si>
  <si>
    <t xml:space="preserve">Mobilat Produktions GmbH </t>
  </si>
  <si>
    <t>多烯磷脂酰胆碱胶囊(易善复)</t>
  </si>
  <si>
    <t>228mgx36粒</t>
  </si>
  <si>
    <t>赛诺菲安万特(北京)制药有限公司</t>
  </si>
  <si>
    <t>赛诺菲(北京)制药</t>
  </si>
  <si>
    <t>盐酸阿莫罗芬乳膏</t>
  </si>
  <si>
    <t>0.25%10g</t>
  </si>
  <si>
    <t>江苏福邦药业有限公司</t>
  </si>
  <si>
    <t>江苏福邦</t>
  </si>
  <si>
    <t>四川太极双流县西航港街道锦华路一段药店</t>
  </si>
  <si>
    <t>西瓜霜润喉片</t>
  </si>
  <si>
    <t>1.2gx12粒</t>
  </si>
  <si>
    <t xml:space="preserve">门店缺货
</t>
  </si>
  <si>
    <t>桂林三金药业股份有限公司</t>
  </si>
  <si>
    <t>桂林三金</t>
  </si>
  <si>
    <t>蓝芩口服液</t>
  </si>
  <si>
    <t>10ml(相当于原药材21.2克)x9支</t>
  </si>
  <si>
    <t>江苏扬子江药业集团有限公司</t>
  </si>
  <si>
    <t>扬子江药业</t>
  </si>
  <si>
    <t>10ml(相当于原药材21.2克)x7支</t>
  </si>
  <si>
    <t>抗病毒颗粒</t>
  </si>
  <si>
    <t>9gx20袋</t>
  </si>
  <si>
    <t>四川光大制药有限公司</t>
  </si>
  <si>
    <t>四川光大</t>
  </si>
  <si>
    <t>四川太极温江区公平街道江安路药店</t>
  </si>
  <si>
    <t>康麦斯牌深海鱼油胶囊</t>
  </si>
  <si>
    <t>274g(1370mgx200粒)</t>
  </si>
  <si>
    <t>康龙集团公司(Kang Long Group gorp)</t>
  </si>
  <si>
    <t>美国KangLong(美国康龙)</t>
  </si>
  <si>
    <t>四川太极五津西路药店</t>
  </si>
  <si>
    <t>双歧杆菌乳杆菌三联活菌片</t>
  </si>
  <si>
    <t>0.5gx12片x3板</t>
  </si>
  <si>
    <t>内蒙古双奇药业股份有限公司</t>
  </si>
  <si>
    <t>内蒙古双奇</t>
  </si>
  <si>
    <t>精蛋白人胰岛素混合注射液(30R)(精蛋白重组人胰岛素混合注射液(30R))</t>
  </si>
  <si>
    <t>300IU/3ml/支(笔芯)</t>
  </si>
  <si>
    <t>诺和诺德(中国)</t>
  </si>
  <si>
    <t>门冬胰岛素30注射液（诺和锐30笔芯）</t>
  </si>
  <si>
    <t>100单位/ml，3ml/支（笔芯）</t>
  </si>
  <si>
    <t>甘精胰岛素注射液</t>
  </si>
  <si>
    <t>3ml:300单位x3支（预填充）</t>
  </si>
  <si>
    <t>赛诺菲(北京)</t>
  </si>
  <si>
    <t>0.5gx9片x6板</t>
  </si>
  <si>
    <t>四川太极武侯区大华街药店</t>
  </si>
  <si>
    <t>精蛋白人胰岛素混合注射液（30R）(30/70混合重组人胰岛素注射液)</t>
  </si>
  <si>
    <t>3ml：300IU</t>
  </si>
  <si>
    <t>顾客订货</t>
  </si>
  <si>
    <t>通化东宝药业股份有限公司</t>
  </si>
  <si>
    <t>通化东宝药业</t>
  </si>
  <si>
    <t>四川太极武侯区佳灵路药店</t>
  </si>
  <si>
    <t>10枚装 中号 无菌平面挂耳式</t>
  </si>
  <si>
    <t>河南省超亚医药器械有限公司</t>
  </si>
  <si>
    <t>河南超亚</t>
  </si>
  <si>
    <t>注射用醋酸卡泊芬净</t>
  </si>
  <si>
    <t>50mg</t>
  </si>
  <si>
    <t>除定点门店外的所有门店：青龙街店、培华东路店、十二桥店邓群2022.5.13</t>
  </si>
  <si>
    <t>辽宁海思科制药有限公司</t>
  </si>
  <si>
    <t>辽宁海思科制药</t>
  </si>
  <si>
    <t>双歧杆菌活菌胶囊</t>
  </si>
  <si>
    <t>0.35x40粒</t>
  </si>
  <si>
    <t>政策限销（门店暂无经营权限），杨怡珩2021.2.4</t>
  </si>
  <si>
    <t>丽珠集团丽珠制药厂</t>
  </si>
  <si>
    <t>丽珠制药</t>
  </si>
  <si>
    <t>四川太极新津县五津镇五津西路二药房</t>
  </si>
  <si>
    <t>人血白蛋白</t>
  </si>
  <si>
    <t>20%(50ml：10g)</t>
  </si>
  <si>
    <t>成都蓉生药业有限公司</t>
  </si>
  <si>
    <t>成都蓉生</t>
  </si>
  <si>
    <t>10g（20%50ml）</t>
  </si>
  <si>
    <t>特殊原因（厂家缺货）张芙蓉 2023.1.3</t>
  </si>
  <si>
    <t>美国杰特贝林生物制品有限公司</t>
  </si>
  <si>
    <t>美国杰特贝林</t>
  </si>
  <si>
    <t>四川太极新乐中街药店</t>
  </si>
  <si>
    <t>玻璃酸钠滴眼液</t>
  </si>
  <si>
    <t>0.1%:10ml（OTC)</t>
  </si>
  <si>
    <t>顾客订</t>
  </si>
  <si>
    <t xml:space="preserve">URSAPHARM Arzneimittel GmbH	
</t>
  </si>
  <si>
    <t>URSAPHARMArzneimittelGmbH</t>
  </si>
  <si>
    <t>阿司匹林肠溶片</t>
  </si>
  <si>
    <t>100mgx30片</t>
  </si>
  <si>
    <t>拜耳医药保健</t>
  </si>
  <si>
    <t>碳酸钙D3咀嚼片</t>
  </si>
  <si>
    <t>60片（碳酸钙1.25g维生素D3200国际单位）</t>
  </si>
  <si>
    <t>重庆海默尼制药有限公司（重庆华昶制药有限公司）</t>
  </si>
  <si>
    <t>重庆海默尼</t>
  </si>
  <si>
    <t>苯磺酸氨氯地平片</t>
  </si>
  <si>
    <t>5mgx28片</t>
  </si>
  <si>
    <t>浙江京新药业股份有限公司</t>
  </si>
  <si>
    <t>浙江京新药业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</si>
</sst>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indexed="8"/>
      <name val="宋体"/>
      <charset val="134"/>
      <scheme val="minor"/>
    </font>
    <font>
      <b/>
      <sz val="11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8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4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7" borderId="1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1" borderId="2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17" fillId="15" borderId="1" applyNumberFormat="0" applyAlignment="0" applyProtection="0">
      <alignment vertical="center"/>
    </xf>
    <xf numFmtId="0" fontId="18" fillId="16" borderId="6" applyNumberForma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4" fillId="35" borderId="0" applyNumberFormat="0" applyBorder="0" applyAlignment="0" applyProtection="0">
      <alignment vertical="center"/>
    </xf>
    <xf numFmtId="0" fontId="7" fillId="36" borderId="0" applyNumberFormat="0" applyBorder="0" applyAlignment="0" applyProtection="0">
      <alignment vertical="center"/>
    </xf>
  </cellStyleXfs>
  <cellXfs count="15">
    <xf numFmtId="0" fontId="0" fillId="0" borderId="0" xfId="0" applyFont="1">
      <alignment vertical="center"/>
    </xf>
    <xf numFmtId="0" fontId="0" fillId="2" borderId="0" xfId="0" applyFont="1" applyFill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22" fontId="0" fillId="0" borderId="0" xfId="0" applyNumberFormat="1" applyFont="1" applyAlignment="1"/>
    <xf numFmtId="0" fontId="0" fillId="0" borderId="0" xfId="0" applyFont="1" applyAlignment="1">
      <alignment horizontal="right"/>
    </xf>
    <xf numFmtId="0" fontId="1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3" borderId="0" xfId="0" applyFont="1" applyFill="1">
      <alignment vertical="center"/>
    </xf>
    <xf numFmtId="0" fontId="0" fillId="4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5" borderId="0" xfId="0" applyFont="1" applyFill="1">
      <alignment vertical="center"/>
    </xf>
    <xf numFmtId="0" fontId="2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K101"/>
  <sheetViews>
    <sheetView tabSelected="1" workbookViewId="0">
      <selection activeCell="B1" sqref="$A1:$XFD1"/>
    </sheetView>
  </sheetViews>
  <sheetFormatPr defaultColWidth="9" defaultRowHeight="13.5"/>
  <cols>
    <col min="1" max="1" width="22.125" customWidth="1"/>
    <col min="3" max="3" width="19.75" customWidth="1"/>
    <col min="10" max="10" width="9" style="1"/>
    <col min="15" max="15" width="9" style="2"/>
    <col min="21" max="21" width="9.375"/>
  </cols>
  <sheetData>
    <row r="1" spans="1:37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6" t="s">
        <v>9</v>
      </c>
      <c r="K1" s="3" t="s">
        <v>10</v>
      </c>
      <c r="L1" s="7" t="s">
        <v>11</v>
      </c>
      <c r="M1" s="3" t="s">
        <v>12</v>
      </c>
      <c r="N1" s="7" t="s">
        <v>13</v>
      </c>
      <c r="O1" s="8" t="s">
        <v>14</v>
      </c>
      <c r="P1" s="9" t="str">
        <f>AC1</f>
        <v>禁请原因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23</v>
      </c>
      <c r="Z1" s="3" t="s">
        <v>24</v>
      </c>
      <c r="AA1" s="3" t="s">
        <v>25</v>
      </c>
      <c r="AB1" s="3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3" t="s">
        <v>32</v>
      </c>
      <c r="AI1" s="3" t="s">
        <v>33</v>
      </c>
      <c r="AJ1" s="3" t="s">
        <v>34</v>
      </c>
      <c r="AK1" s="3" t="s">
        <v>35</v>
      </c>
    </row>
    <row r="2" spans="1:37">
      <c r="A2" s="4">
        <v>45008.4471180556</v>
      </c>
      <c r="B2" s="5">
        <v>750</v>
      </c>
      <c r="C2" t="s">
        <v>36</v>
      </c>
      <c r="D2" s="5">
        <v>239372</v>
      </c>
      <c r="E2" t="s">
        <v>37</v>
      </c>
      <c r="F2" t="s">
        <v>38</v>
      </c>
      <c r="G2" t="s">
        <v>39</v>
      </c>
      <c r="H2" t="s">
        <v>40</v>
      </c>
      <c r="I2" s="5">
        <v>15</v>
      </c>
      <c r="J2" s="10" t="s">
        <v>41</v>
      </c>
      <c r="K2" s="5">
        <v>16</v>
      </c>
      <c r="L2" s="11">
        <f>K2-I2</f>
        <v>1</v>
      </c>
      <c r="M2" s="5">
        <v>0</v>
      </c>
      <c r="N2" s="11">
        <f>M2-I2</f>
        <v>-15</v>
      </c>
      <c r="O2" s="12"/>
      <c r="P2" s="9" t="str">
        <f>AC2</f>
        <v/>
      </c>
      <c r="Q2" s="5">
        <v>14</v>
      </c>
      <c r="U2" s="5">
        <v>0.193889</v>
      </c>
      <c r="V2" s="5">
        <v>149.57</v>
      </c>
      <c r="W2" s="5">
        <v>3</v>
      </c>
      <c r="X2" s="5">
        <v>16</v>
      </c>
      <c r="Y2" s="5">
        <v>87.21</v>
      </c>
      <c r="Z2" t="s">
        <v>42</v>
      </c>
      <c r="AA2" s="14" t="s">
        <v>43</v>
      </c>
      <c r="AB2" t="s">
        <v>44</v>
      </c>
      <c r="AC2" t="s">
        <v>44</v>
      </c>
      <c r="AD2" t="s">
        <v>45</v>
      </c>
      <c r="AE2" t="s">
        <v>46</v>
      </c>
      <c r="AH2" t="s">
        <v>47</v>
      </c>
      <c r="AI2" t="s">
        <v>48</v>
      </c>
      <c r="AJ2" t="s">
        <v>49</v>
      </c>
      <c r="AK2" t="s">
        <v>44</v>
      </c>
    </row>
    <row r="3" spans="1:37">
      <c r="A3" s="4">
        <v>45008.4360532407</v>
      </c>
      <c r="B3" s="5">
        <v>113008</v>
      </c>
      <c r="C3" t="s">
        <v>50</v>
      </c>
      <c r="D3" s="5">
        <v>239372</v>
      </c>
      <c r="E3" t="s">
        <v>37</v>
      </c>
      <c r="F3" t="s">
        <v>38</v>
      </c>
      <c r="G3" t="s">
        <v>39</v>
      </c>
      <c r="H3" t="s">
        <v>40</v>
      </c>
      <c r="I3" s="5">
        <v>3</v>
      </c>
      <c r="J3" s="10" t="s">
        <v>41</v>
      </c>
      <c r="K3" s="5">
        <v>16</v>
      </c>
      <c r="L3" s="11">
        <f>K3-I3</f>
        <v>13</v>
      </c>
      <c r="M3" s="5">
        <v>0</v>
      </c>
      <c r="N3" s="11">
        <f>M3-I3</f>
        <v>-3</v>
      </c>
      <c r="O3" s="12"/>
      <c r="P3" s="9" t="str">
        <f>AC3</f>
        <v/>
      </c>
      <c r="T3" s="5">
        <v>5</v>
      </c>
      <c r="U3" s="5">
        <v>0.148333</v>
      </c>
      <c r="V3" s="5">
        <v>20.22</v>
      </c>
      <c r="W3" s="5">
        <v>2</v>
      </c>
      <c r="X3" s="5">
        <v>16</v>
      </c>
      <c r="Y3" s="5">
        <v>15</v>
      </c>
      <c r="Z3" t="s">
        <v>42</v>
      </c>
      <c r="AA3" t="s">
        <v>51</v>
      </c>
      <c r="AB3" t="s">
        <v>44</v>
      </c>
      <c r="AC3" t="s">
        <v>44</v>
      </c>
      <c r="AD3" t="s">
        <v>45</v>
      </c>
      <c r="AE3" t="s">
        <v>46</v>
      </c>
      <c r="AH3" t="s">
        <v>48</v>
      </c>
      <c r="AI3" t="s">
        <v>52</v>
      </c>
      <c r="AJ3" t="s">
        <v>53</v>
      </c>
      <c r="AK3" t="s">
        <v>44</v>
      </c>
    </row>
    <row r="4" spans="1:37">
      <c r="A4" s="4">
        <v>45008.4362731481</v>
      </c>
      <c r="B4" s="5">
        <v>113008</v>
      </c>
      <c r="C4" t="s">
        <v>50</v>
      </c>
      <c r="D4" s="5">
        <v>117379</v>
      </c>
      <c r="E4" t="s">
        <v>54</v>
      </c>
      <c r="F4" t="s">
        <v>55</v>
      </c>
      <c r="G4" t="s">
        <v>39</v>
      </c>
      <c r="H4" t="s">
        <v>40</v>
      </c>
      <c r="I4" s="5">
        <v>3</v>
      </c>
      <c r="J4" s="10" t="s">
        <v>41</v>
      </c>
      <c r="K4" s="5">
        <v>17</v>
      </c>
      <c r="L4" s="11">
        <f>K4-I4</f>
        <v>14</v>
      </c>
      <c r="M4" s="5">
        <v>0</v>
      </c>
      <c r="N4" s="11">
        <f>M4-I4</f>
        <v>-3</v>
      </c>
      <c r="O4" s="12"/>
      <c r="P4" s="9" t="str">
        <f>AC4</f>
        <v>政策限销（门店暂无经营权限），杨怡珩2021.3.3</v>
      </c>
      <c r="X4" s="5">
        <v>17</v>
      </c>
      <c r="Z4" t="s">
        <v>42</v>
      </c>
      <c r="AA4" t="s">
        <v>51</v>
      </c>
      <c r="AB4" t="s">
        <v>56</v>
      </c>
      <c r="AC4" t="s">
        <v>57</v>
      </c>
      <c r="AD4" t="s">
        <v>58</v>
      </c>
      <c r="AE4" t="s">
        <v>59</v>
      </c>
      <c r="AH4" t="s">
        <v>48</v>
      </c>
      <c r="AI4" t="s">
        <v>52</v>
      </c>
      <c r="AJ4" t="s">
        <v>53</v>
      </c>
      <c r="AK4" t="s">
        <v>60</v>
      </c>
    </row>
    <row r="5" spans="1:37">
      <c r="A5" s="4">
        <v>45008.3893634259</v>
      </c>
      <c r="B5" s="5">
        <v>587</v>
      </c>
      <c r="C5" t="s">
        <v>61</v>
      </c>
      <c r="D5" s="5">
        <v>236550</v>
      </c>
      <c r="E5" t="s">
        <v>62</v>
      </c>
      <c r="F5" t="s">
        <v>63</v>
      </c>
      <c r="G5" t="s">
        <v>64</v>
      </c>
      <c r="H5" t="s">
        <v>65</v>
      </c>
      <c r="I5" s="5">
        <v>4</v>
      </c>
      <c r="J5" s="10" t="s">
        <v>51</v>
      </c>
      <c r="K5" s="5">
        <v>0</v>
      </c>
      <c r="L5" s="11">
        <f>K5-I5</f>
        <v>-4</v>
      </c>
      <c r="M5" s="5">
        <v>0</v>
      </c>
      <c r="N5" s="11">
        <f>M5-I5</f>
        <v>-4</v>
      </c>
      <c r="O5" s="12"/>
      <c r="P5" s="9" t="str">
        <f>AC5</f>
        <v>特殊原因（消化库存，暂时禁请） 冯梅 2022.4.22</v>
      </c>
      <c r="Z5" t="s">
        <v>44</v>
      </c>
      <c r="AA5" s="14" t="s">
        <v>66</v>
      </c>
      <c r="AB5" t="s">
        <v>56</v>
      </c>
      <c r="AC5" t="s">
        <v>67</v>
      </c>
      <c r="AD5" t="s">
        <v>68</v>
      </c>
      <c r="AE5" t="s">
        <v>69</v>
      </c>
      <c r="AH5" t="s">
        <v>70</v>
      </c>
      <c r="AI5" t="s">
        <v>71</v>
      </c>
      <c r="AJ5" t="s">
        <v>72</v>
      </c>
      <c r="AK5" t="s">
        <v>44</v>
      </c>
    </row>
    <row r="6" spans="1:37">
      <c r="A6" s="4">
        <v>45008.3924768519</v>
      </c>
      <c r="B6" s="5">
        <v>704</v>
      </c>
      <c r="C6" t="s">
        <v>73</v>
      </c>
      <c r="D6" s="5">
        <v>202230</v>
      </c>
      <c r="E6" t="s">
        <v>74</v>
      </c>
      <c r="F6" t="s">
        <v>75</v>
      </c>
      <c r="G6" t="s">
        <v>76</v>
      </c>
      <c r="H6" t="s">
        <v>65</v>
      </c>
      <c r="I6" s="5">
        <v>100</v>
      </c>
      <c r="J6" s="10" t="s">
        <v>41</v>
      </c>
      <c r="K6" s="5">
        <v>1307</v>
      </c>
      <c r="L6" s="11">
        <f>K6-I6</f>
        <v>1207</v>
      </c>
      <c r="M6" s="5">
        <v>0</v>
      </c>
      <c r="N6" s="11">
        <f>M6-I6</f>
        <v>-100</v>
      </c>
      <c r="O6" s="12"/>
      <c r="P6" s="9" t="str">
        <f>AC6</f>
        <v>防疫物品（同类品种库存较大，建议暂时消化库存） 陈晓莉 2023.2.23</v>
      </c>
      <c r="Q6" s="5">
        <v>18</v>
      </c>
      <c r="S6" s="5">
        <v>10</v>
      </c>
      <c r="X6" s="5">
        <v>1497</v>
      </c>
      <c r="Z6" t="s">
        <v>44</v>
      </c>
      <c r="AA6" t="s">
        <v>77</v>
      </c>
      <c r="AB6" t="s">
        <v>56</v>
      </c>
      <c r="AC6" t="s">
        <v>78</v>
      </c>
      <c r="AD6" t="s">
        <v>79</v>
      </c>
      <c r="AE6" t="s">
        <v>80</v>
      </c>
      <c r="AH6" t="s">
        <v>70</v>
      </c>
      <c r="AI6" t="s">
        <v>71</v>
      </c>
      <c r="AJ6" t="s">
        <v>72</v>
      </c>
      <c r="AK6" t="s">
        <v>44</v>
      </c>
    </row>
    <row r="7" spans="1:37">
      <c r="A7" s="4">
        <v>45008.3929398148</v>
      </c>
      <c r="B7" s="5">
        <v>704</v>
      </c>
      <c r="C7" t="s">
        <v>73</v>
      </c>
      <c r="D7" s="5">
        <v>205798</v>
      </c>
      <c r="E7" t="s">
        <v>74</v>
      </c>
      <c r="F7" t="s">
        <v>81</v>
      </c>
      <c r="G7" t="s">
        <v>82</v>
      </c>
      <c r="H7" t="s">
        <v>65</v>
      </c>
      <c r="I7" s="5">
        <v>200</v>
      </c>
      <c r="J7" s="10" t="s">
        <v>41</v>
      </c>
      <c r="K7" s="5">
        <v>26916</v>
      </c>
      <c r="L7" s="11">
        <f>K7-I7</f>
        <v>26716</v>
      </c>
      <c r="M7" s="5">
        <v>0</v>
      </c>
      <c r="N7" s="11">
        <f>M7-I7</f>
        <v>-200</v>
      </c>
      <c r="O7" s="12"/>
      <c r="P7" s="9" t="str">
        <f>AC7</f>
        <v>防疫物品（同类品种库存较大，建议暂时消化库存） 陈晓莉 2023.2.23</v>
      </c>
      <c r="Q7" s="5">
        <v>43</v>
      </c>
      <c r="X7" s="5">
        <v>26916</v>
      </c>
      <c r="Z7" t="s">
        <v>44</v>
      </c>
      <c r="AA7" t="s">
        <v>77</v>
      </c>
      <c r="AB7" t="s">
        <v>56</v>
      </c>
      <c r="AC7" t="s">
        <v>78</v>
      </c>
      <c r="AD7" t="s">
        <v>79</v>
      </c>
      <c r="AE7" t="s">
        <v>80</v>
      </c>
      <c r="AH7" t="s">
        <v>70</v>
      </c>
      <c r="AI7" t="s">
        <v>71</v>
      </c>
      <c r="AJ7" t="s">
        <v>72</v>
      </c>
      <c r="AK7" t="s">
        <v>44</v>
      </c>
    </row>
    <row r="8" spans="1:37">
      <c r="A8" s="4">
        <v>45008.4130439815</v>
      </c>
      <c r="B8" s="5">
        <v>704</v>
      </c>
      <c r="C8" t="s">
        <v>73</v>
      </c>
      <c r="D8" s="5">
        <v>233059</v>
      </c>
      <c r="E8" t="s">
        <v>74</v>
      </c>
      <c r="F8" t="s">
        <v>83</v>
      </c>
      <c r="G8" t="s">
        <v>76</v>
      </c>
      <c r="H8" t="s">
        <v>65</v>
      </c>
      <c r="I8" s="5">
        <v>10</v>
      </c>
      <c r="J8" s="10" t="s">
        <v>41</v>
      </c>
      <c r="K8" s="5">
        <v>282</v>
      </c>
      <c r="L8" s="11">
        <f>K8-I8</f>
        <v>272</v>
      </c>
      <c r="M8" s="5">
        <v>0</v>
      </c>
      <c r="N8" s="11">
        <f>M8-I8</f>
        <v>-10</v>
      </c>
      <c r="O8" s="12"/>
      <c r="P8" s="9" t="str">
        <f>AC8</f>
        <v>防疫物品（同类品种库存较大，建议暂时消化库存） 陈晓莉 2023.2.23</v>
      </c>
      <c r="X8" s="5">
        <v>282</v>
      </c>
      <c r="Z8" t="s">
        <v>44</v>
      </c>
      <c r="AA8" t="s">
        <v>84</v>
      </c>
      <c r="AB8" t="s">
        <v>56</v>
      </c>
      <c r="AC8" t="s">
        <v>78</v>
      </c>
      <c r="AD8" t="s">
        <v>85</v>
      </c>
      <c r="AE8" t="s">
        <v>86</v>
      </c>
      <c r="AH8" t="s">
        <v>70</v>
      </c>
      <c r="AI8" t="s">
        <v>71</v>
      </c>
      <c r="AJ8" t="s">
        <v>72</v>
      </c>
      <c r="AK8" t="s">
        <v>44</v>
      </c>
    </row>
    <row r="9" spans="1:37">
      <c r="A9" s="4">
        <v>45008.412650463</v>
      </c>
      <c r="B9" s="5">
        <v>704</v>
      </c>
      <c r="C9" t="s">
        <v>73</v>
      </c>
      <c r="D9" s="5">
        <v>254622</v>
      </c>
      <c r="E9" t="s">
        <v>87</v>
      </c>
      <c r="F9" t="s">
        <v>88</v>
      </c>
      <c r="G9" t="s">
        <v>76</v>
      </c>
      <c r="H9" t="s">
        <v>65</v>
      </c>
      <c r="I9" s="5">
        <v>20</v>
      </c>
      <c r="J9" s="10" t="s">
        <v>41</v>
      </c>
      <c r="K9" s="5">
        <v>358</v>
      </c>
      <c r="L9" s="11">
        <f>K9-I9</f>
        <v>338</v>
      </c>
      <c r="M9" s="5">
        <v>0</v>
      </c>
      <c r="N9" s="11">
        <f>M9-I9</f>
        <v>-20</v>
      </c>
      <c r="O9" s="12"/>
      <c r="P9" s="9" t="str">
        <f>AC9</f>
        <v>防疫物品（同类品种库存较大，建议暂时消化库存） 陈晓莉 2023.2.23</v>
      </c>
      <c r="X9" s="5">
        <v>358</v>
      </c>
      <c r="Z9" t="s">
        <v>44</v>
      </c>
      <c r="AA9" t="s">
        <v>84</v>
      </c>
      <c r="AB9" t="s">
        <v>56</v>
      </c>
      <c r="AC9" t="s">
        <v>78</v>
      </c>
      <c r="AD9" t="s">
        <v>89</v>
      </c>
      <c r="AE9" t="s">
        <v>90</v>
      </c>
      <c r="AH9" t="s">
        <v>70</v>
      </c>
      <c r="AI9" t="s">
        <v>71</v>
      </c>
      <c r="AJ9" t="s">
        <v>72</v>
      </c>
      <c r="AK9" t="s">
        <v>44</v>
      </c>
    </row>
    <row r="10" spans="1:37">
      <c r="A10" s="4">
        <v>45008.412337963</v>
      </c>
      <c r="B10" s="5">
        <v>704</v>
      </c>
      <c r="C10" t="s">
        <v>73</v>
      </c>
      <c r="D10" s="5">
        <v>186196</v>
      </c>
      <c r="E10" t="s">
        <v>87</v>
      </c>
      <c r="F10" t="s">
        <v>91</v>
      </c>
      <c r="G10" t="s">
        <v>76</v>
      </c>
      <c r="H10" t="s">
        <v>65</v>
      </c>
      <c r="I10" s="5">
        <v>10</v>
      </c>
      <c r="J10" s="10" t="s">
        <v>41</v>
      </c>
      <c r="K10" s="5">
        <v>515</v>
      </c>
      <c r="L10" s="11">
        <f>K10-I10</f>
        <v>505</v>
      </c>
      <c r="M10" s="5">
        <v>7600</v>
      </c>
      <c r="N10" s="11">
        <f>M10-I10</f>
        <v>7590</v>
      </c>
      <c r="O10" s="12"/>
      <c r="P10" s="9" t="str">
        <f>AC10</f>
        <v>防疫物品（同类品种库存较大，建议暂时消化库存） 陈晓莉 2023.2.23</v>
      </c>
      <c r="X10" s="5">
        <v>515</v>
      </c>
      <c r="Z10" t="s">
        <v>44</v>
      </c>
      <c r="AA10" t="s">
        <v>84</v>
      </c>
      <c r="AB10" t="s">
        <v>56</v>
      </c>
      <c r="AC10" t="s">
        <v>78</v>
      </c>
      <c r="AD10" t="s">
        <v>92</v>
      </c>
      <c r="AE10" t="s">
        <v>93</v>
      </c>
      <c r="AH10" t="s">
        <v>70</v>
      </c>
      <c r="AI10" t="s">
        <v>71</v>
      </c>
      <c r="AJ10" t="s">
        <v>72</v>
      </c>
      <c r="AK10" t="s">
        <v>44</v>
      </c>
    </row>
    <row r="11" spans="1:37">
      <c r="A11" s="4">
        <v>45008.412037037</v>
      </c>
      <c r="B11" s="5">
        <v>704</v>
      </c>
      <c r="C11" t="s">
        <v>73</v>
      </c>
      <c r="D11" s="5">
        <v>222495</v>
      </c>
      <c r="E11" t="s">
        <v>74</v>
      </c>
      <c r="F11" t="s">
        <v>94</v>
      </c>
      <c r="G11" t="s">
        <v>76</v>
      </c>
      <c r="H11" t="s">
        <v>65</v>
      </c>
      <c r="I11" s="5">
        <v>40</v>
      </c>
      <c r="J11" s="10" t="s">
        <v>41</v>
      </c>
      <c r="K11" s="5">
        <v>1222</v>
      </c>
      <c r="L11" s="11">
        <f>K11-I11</f>
        <v>1182</v>
      </c>
      <c r="M11" s="5">
        <v>0</v>
      </c>
      <c r="N11" s="11">
        <f>M11-I11</f>
        <v>-40</v>
      </c>
      <c r="O11" s="12"/>
      <c r="P11" s="9" t="str">
        <f>AC11</f>
        <v>防疫物品（同类品种库存较大，建议暂时消化库存） 陈晓莉 2023.2.23</v>
      </c>
      <c r="X11" s="5">
        <v>1222</v>
      </c>
      <c r="Z11" t="s">
        <v>44</v>
      </c>
      <c r="AA11" t="s">
        <v>84</v>
      </c>
      <c r="AB11" t="s">
        <v>56</v>
      </c>
      <c r="AC11" t="s">
        <v>78</v>
      </c>
      <c r="AD11" t="s">
        <v>95</v>
      </c>
      <c r="AE11" t="s">
        <v>96</v>
      </c>
      <c r="AH11" t="s">
        <v>70</v>
      </c>
      <c r="AI11" t="s">
        <v>71</v>
      </c>
      <c r="AJ11" t="s">
        <v>72</v>
      </c>
      <c r="AK11" t="s">
        <v>44</v>
      </c>
    </row>
    <row r="12" spans="1:37">
      <c r="A12" s="4">
        <v>45008.4115625</v>
      </c>
      <c r="B12" s="5">
        <v>704</v>
      </c>
      <c r="C12" t="s">
        <v>73</v>
      </c>
      <c r="D12" s="5">
        <v>239536</v>
      </c>
      <c r="E12" t="s">
        <v>87</v>
      </c>
      <c r="F12" t="s">
        <v>97</v>
      </c>
      <c r="G12" t="s">
        <v>82</v>
      </c>
      <c r="H12" t="s">
        <v>65</v>
      </c>
      <c r="I12" s="5">
        <v>0</v>
      </c>
      <c r="J12" s="10" t="s">
        <v>98</v>
      </c>
      <c r="K12" s="5">
        <v>17122</v>
      </c>
      <c r="L12" s="11">
        <f>K12-I12</f>
        <v>17122</v>
      </c>
      <c r="M12" s="5">
        <v>0</v>
      </c>
      <c r="N12" s="11">
        <f>M12-I12</f>
        <v>0</v>
      </c>
      <c r="O12" s="12"/>
      <c r="P12" s="9" t="str">
        <f>AC12</f>
        <v>防疫物品（同类品种库存较大，建议暂时消化库存） 陈晓莉 2023.2.23</v>
      </c>
      <c r="T12" s="5">
        <v>100</v>
      </c>
      <c r="X12" s="5">
        <v>17122</v>
      </c>
      <c r="Z12" t="s">
        <v>44</v>
      </c>
      <c r="AA12" t="s">
        <v>84</v>
      </c>
      <c r="AB12" t="s">
        <v>56</v>
      </c>
      <c r="AC12" t="s">
        <v>78</v>
      </c>
      <c r="AD12" t="s">
        <v>85</v>
      </c>
      <c r="AE12" t="s">
        <v>86</v>
      </c>
      <c r="AH12" t="s">
        <v>70</v>
      </c>
      <c r="AI12" t="s">
        <v>71</v>
      </c>
      <c r="AJ12" t="s">
        <v>72</v>
      </c>
      <c r="AK12" t="s">
        <v>44</v>
      </c>
    </row>
    <row r="13" spans="1:37">
      <c r="A13" s="4">
        <v>45008.3621296296</v>
      </c>
      <c r="B13" s="5">
        <v>738</v>
      </c>
      <c r="C13" t="s">
        <v>99</v>
      </c>
      <c r="D13" s="5">
        <v>202230</v>
      </c>
      <c r="E13" t="s">
        <v>74</v>
      </c>
      <c r="F13" t="s">
        <v>75</v>
      </c>
      <c r="G13" t="s">
        <v>76</v>
      </c>
      <c r="H13" t="s">
        <v>65</v>
      </c>
      <c r="I13" s="5">
        <v>0</v>
      </c>
      <c r="J13" s="10" t="s">
        <v>100</v>
      </c>
      <c r="K13" s="5">
        <v>1307</v>
      </c>
      <c r="L13" s="11">
        <f>K13-I13</f>
        <v>1307</v>
      </c>
      <c r="M13" s="5">
        <v>0</v>
      </c>
      <c r="N13" s="11">
        <f>M13-I13</f>
        <v>0</v>
      </c>
      <c r="O13" s="12"/>
      <c r="P13" s="9" t="str">
        <f>AC13</f>
        <v>防疫物品（同类品种库存较大，建议暂时消化库存） 陈晓莉 2023.2.23</v>
      </c>
      <c r="S13" s="5">
        <v>10</v>
      </c>
      <c r="T13" s="5">
        <v>60</v>
      </c>
      <c r="X13" s="5">
        <v>1497</v>
      </c>
      <c r="Z13" t="s">
        <v>44</v>
      </c>
      <c r="AA13" t="s">
        <v>84</v>
      </c>
      <c r="AB13" t="s">
        <v>56</v>
      </c>
      <c r="AC13" t="s">
        <v>78</v>
      </c>
      <c r="AD13" t="s">
        <v>79</v>
      </c>
      <c r="AE13" t="s">
        <v>80</v>
      </c>
      <c r="AH13" t="s">
        <v>70</v>
      </c>
      <c r="AI13" t="s">
        <v>71</v>
      </c>
      <c r="AJ13" t="s">
        <v>72</v>
      </c>
      <c r="AK13" t="s">
        <v>44</v>
      </c>
    </row>
    <row r="14" spans="1:37">
      <c r="A14" s="4">
        <v>45008.3620023148</v>
      </c>
      <c r="B14" s="5">
        <v>738</v>
      </c>
      <c r="C14" t="s">
        <v>99</v>
      </c>
      <c r="D14" s="5">
        <v>508</v>
      </c>
      <c r="E14" t="s">
        <v>101</v>
      </c>
      <c r="F14" t="s">
        <v>102</v>
      </c>
      <c r="G14" t="s">
        <v>103</v>
      </c>
      <c r="H14" t="s">
        <v>40</v>
      </c>
      <c r="I14" s="5">
        <v>10</v>
      </c>
      <c r="J14" s="10" t="s">
        <v>104</v>
      </c>
      <c r="K14" s="5">
        <v>0</v>
      </c>
      <c r="L14" s="11">
        <f>K14-I14</f>
        <v>-10</v>
      </c>
      <c r="M14" s="5">
        <v>295</v>
      </c>
      <c r="N14" s="11">
        <f>M14-I14</f>
        <v>285</v>
      </c>
      <c r="O14" s="12"/>
      <c r="P14" s="9" t="str">
        <f>AC14</f>
        <v>特殊原因（厂家原料缺货，暂时停产） 侯月 2022.9.21</v>
      </c>
      <c r="Z14" t="s">
        <v>44</v>
      </c>
      <c r="AA14" t="s">
        <v>84</v>
      </c>
      <c r="AB14" t="s">
        <v>56</v>
      </c>
      <c r="AC14" t="s">
        <v>105</v>
      </c>
      <c r="AD14" t="s">
        <v>106</v>
      </c>
      <c r="AE14" t="s">
        <v>107</v>
      </c>
      <c r="AH14" t="s">
        <v>70</v>
      </c>
      <c r="AI14" t="s">
        <v>71</v>
      </c>
      <c r="AJ14" t="s">
        <v>72</v>
      </c>
      <c r="AK14" t="s">
        <v>44</v>
      </c>
    </row>
    <row r="15" spans="1:37">
      <c r="A15" s="4">
        <v>45008.3734375</v>
      </c>
      <c r="B15" s="5">
        <v>110378</v>
      </c>
      <c r="C15" t="s">
        <v>108</v>
      </c>
      <c r="D15" s="5">
        <v>196781</v>
      </c>
      <c r="E15" t="s">
        <v>109</v>
      </c>
      <c r="F15" t="s">
        <v>110</v>
      </c>
      <c r="G15" t="s">
        <v>39</v>
      </c>
      <c r="H15" t="s">
        <v>65</v>
      </c>
      <c r="I15" s="5">
        <v>10</v>
      </c>
      <c r="J15" s="10" t="s">
        <v>51</v>
      </c>
      <c r="K15" s="5">
        <v>0</v>
      </c>
      <c r="L15" s="11">
        <f>K15-I15</f>
        <v>-10</v>
      </c>
      <c r="M15" s="5">
        <v>0</v>
      </c>
      <c r="N15" s="11">
        <f>M15-I15</f>
        <v>-10</v>
      </c>
      <c r="O15" s="12"/>
      <c r="P15" s="9" t="str">
        <f>AC15</f>
        <v>特殊原因（厂家缺货）冯梅 2022.12.15</v>
      </c>
      <c r="Z15" t="s">
        <v>44</v>
      </c>
      <c r="AA15" t="s">
        <v>84</v>
      </c>
      <c r="AB15" t="s">
        <v>56</v>
      </c>
      <c r="AC15" t="s">
        <v>111</v>
      </c>
      <c r="AD15" t="s">
        <v>112</v>
      </c>
      <c r="AE15" t="s">
        <v>113</v>
      </c>
      <c r="AH15" t="s">
        <v>70</v>
      </c>
      <c r="AI15" t="s">
        <v>71</v>
      </c>
      <c r="AJ15" t="s">
        <v>72</v>
      </c>
      <c r="AK15" t="s">
        <v>44</v>
      </c>
    </row>
    <row r="16" spans="1:37">
      <c r="A16" s="4">
        <v>45008.3728472222</v>
      </c>
      <c r="B16" s="5">
        <v>110378</v>
      </c>
      <c r="C16" t="s">
        <v>108</v>
      </c>
      <c r="D16" s="5">
        <v>151748</v>
      </c>
      <c r="E16" t="s">
        <v>114</v>
      </c>
      <c r="F16" t="s">
        <v>115</v>
      </c>
      <c r="G16" t="s">
        <v>64</v>
      </c>
      <c r="H16" t="s">
        <v>40</v>
      </c>
      <c r="I16" s="5">
        <v>90</v>
      </c>
      <c r="J16" s="13" t="s">
        <v>116</v>
      </c>
      <c r="K16" s="5">
        <v>0</v>
      </c>
      <c r="L16" s="11">
        <f>K16-I16</f>
        <v>-90</v>
      </c>
      <c r="M16" s="5">
        <v>0</v>
      </c>
      <c r="N16" s="11">
        <f>M16-I16</f>
        <v>-90</v>
      </c>
      <c r="O16" s="12" t="s">
        <v>114</v>
      </c>
      <c r="P16" s="9" t="str">
        <f>AC16</f>
        <v/>
      </c>
      <c r="Q16" s="5">
        <v>2</v>
      </c>
      <c r="U16" s="5">
        <v>0.022222</v>
      </c>
      <c r="V16" s="5">
        <v>4140.04</v>
      </c>
      <c r="W16" s="5">
        <v>0</v>
      </c>
      <c r="Y16" s="5">
        <v>105</v>
      </c>
      <c r="Z16" t="s">
        <v>44</v>
      </c>
      <c r="AA16" s="14" t="s">
        <v>117</v>
      </c>
      <c r="AB16" t="s">
        <v>44</v>
      </c>
      <c r="AC16" t="s">
        <v>44</v>
      </c>
      <c r="AD16" t="s">
        <v>118</v>
      </c>
      <c r="AE16" t="s">
        <v>119</v>
      </c>
      <c r="AF16" s="5">
        <v>2</v>
      </c>
      <c r="AG16" s="5">
        <v>2</v>
      </c>
      <c r="AH16" t="s">
        <v>70</v>
      </c>
      <c r="AI16" t="s">
        <v>71</v>
      </c>
      <c r="AJ16" t="s">
        <v>72</v>
      </c>
      <c r="AK16" t="s">
        <v>120</v>
      </c>
    </row>
    <row r="17" spans="1:37">
      <c r="A17" s="4">
        <v>45008.4175347222</v>
      </c>
      <c r="B17" s="5">
        <v>110378</v>
      </c>
      <c r="C17" t="s">
        <v>108</v>
      </c>
      <c r="D17" s="5">
        <v>99401</v>
      </c>
      <c r="E17" t="s">
        <v>121</v>
      </c>
      <c r="F17" t="s">
        <v>122</v>
      </c>
      <c r="G17" t="s">
        <v>103</v>
      </c>
      <c r="H17" t="s">
        <v>40</v>
      </c>
      <c r="I17" s="5">
        <v>2</v>
      </c>
      <c r="J17" s="10" t="s">
        <v>51</v>
      </c>
      <c r="K17" s="5"/>
      <c r="L17" s="11">
        <f>K17-I17</f>
        <v>-2</v>
      </c>
      <c r="M17" s="5">
        <v>0</v>
      </c>
      <c r="N17" s="11">
        <f>M17-I17</f>
        <v>-2</v>
      </c>
      <c r="O17" s="12"/>
      <c r="P17" s="9" t="str">
        <f>AC17</f>
        <v>滞销消库，门店调拨，禁请冯梅 2021.3.22</v>
      </c>
      <c r="Z17" t="s">
        <v>44</v>
      </c>
      <c r="AA17" t="s">
        <v>84</v>
      </c>
      <c r="AB17" t="s">
        <v>56</v>
      </c>
      <c r="AC17" t="s">
        <v>123</v>
      </c>
      <c r="AD17" t="s">
        <v>124</v>
      </c>
      <c r="AE17" t="s">
        <v>125</v>
      </c>
      <c r="AH17" t="s">
        <v>70</v>
      </c>
      <c r="AI17" t="s">
        <v>71</v>
      </c>
      <c r="AJ17" t="s">
        <v>72</v>
      </c>
      <c r="AK17" t="s">
        <v>44</v>
      </c>
    </row>
    <row r="18" spans="1:37">
      <c r="A18" s="4">
        <v>45008.3732986111</v>
      </c>
      <c r="B18" s="5">
        <v>110378</v>
      </c>
      <c r="C18" t="s">
        <v>108</v>
      </c>
      <c r="D18" s="5">
        <v>225298</v>
      </c>
      <c r="E18" t="s">
        <v>126</v>
      </c>
      <c r="F18" t="s">
        <v>127</v>
      </c>
      <c r="G18" t="s">
        <v>64</v>
      </c>
      <c r="H18" t="s">
        <v>40</v>
      </c>
      <c r="I18" s="5">
        <v>5</v>
      </c>
      <c r="J18" s="10" t="s">
        <v>51</v>
      </c>
      <c r="K18" s="5"/>
      <c r="L18" s="11">
        <f>K18-I18</f>
        <v>-5</v>
      </c>
      <c r="M18" s="5"/>
      <c r="N18" s="11">
        <f>M18-I18</f>
        <v>-5</v>
      </c>
      <c r="O18" s="12"/>
      <c r="P18" s="9" t="str">
        <f>AC18</f>
        <v>市场无货，暂时禁请。张芙蓉2022.10.19</v>
      </c>
      <c r="Z18" t="s">
        <v>44</v>
      </c>
      <c r="AA18" t="s">
        <v>84</v>
      </c>
      <c r="AB18" t="s">
        <v>56</v>
      </c>
      <c r="AC18" t="s">
        <v>128</v>
      </c>
      <c r="AD18" t="s">
        <v>129</v>
      </c>
      <c r="AE18" t="s">
        <v>130</v>
      </c>
      <c r="AH18" t="s">
        <v>70</v>
      </c>
      <c r="AI18" t="s">
        <v>71</v>
      </c>
      <c r="AJ18" t="s">
        <v>72</v>
      </c>
      <c r="AK18" t="s">
        <v>44</v>
      </c>
    </row>
    <row r="19" spans="1:37">
      <c r="A19" s="4">
        <v>45008.3721296296</v>
      </c>
      <c r="B19" s="5">
        <v>110378</v>
      </c>
      <c r="C19" t="s">
        <v>108</v>
      </c>
      <c r="D19" s="5">
        <v>191528</v>
      </c>
      <c r="E19" t="s">
        <v>131</v>
      </c>
      <c r="F19" t="s">
        <v>132</v>
      </c>
      <c r="G19" t="s">
        <v>64</v>
      </c>
      <c r="H19" t="s">
        <v>40</v>
      </c>
      <c r="I19" s="5">
        <v>10</v>
      </c>
      <c r="J19" s="10" t="s">
        <v>51</v>
      </c>
      <c r="K19" s="5">
        <v>0</v>
      </c>
      <c r="L19" s="11">
        <f>K19-I19</f>
        <v>-10</v>
      </c>
      <c r="M19" s="5">
        <v>0</v>
      </c>
      <c r="N19" s="11">
        <f>M19-I19</f>
        <v>-10</v>
      </c>
      <c r="O19" s="12"/>
      <c r="P19" s="9" t="str">
        <f>AC19</f>
        <v>特殊原因（甲流品种，市场缺货）张芙蓉2023.3.14</v>
      </c>
      <c r="Z19" t="s">
        <v>44</v>
      </c>
      <c r="AA19" t="s">
        <v>84</v>
      </c>
      <c r="AB19" t="s">
        <v>56</v>
      </c>
      <c r="AC19" t="s">
        <v>133</v>
      </c>
      <c r="AD19" t="s">
        <v>134</v>
      </c>
      <c r="AE19" t="s">
        <v>135</v>
      </c>
      <c r="AH19" t="s">
        <v>70</v>
      </c>
      <c r="AI19" t="s">
        <v>71</v>
      </c>
      <c r="AJ19" t="s">
        <v>72</v>
      </c>
      <c r="AK19" t="s">
        <v>44</v>
      </c>
    </row>
    <row r="20" spans="1:37">
      <c r="A20" s="4">
        <v>45008.3718865741</v>
      </c>
      <c r="B20" s="5">
        <v>110378</v>
      </c>
      <c r="C20" t="s">
        <v>108</v>
      </c>
      <c r="D20" s="5">
        <v>236041</v>
      </c>
      <c r="E20" t="s">
        <v>131</v>
      </c>
      <c r="F20" t="s">
        <v>136</v>
      </c>
      <c r="G20" t="s">
        <v>64</v>
      </c>
      <c r="H20" t="s">
        <v>40</v>
      </c>
      <c r="I20" s="5">
        <v>10</v>
      </c>
      <c r="J20" s="10" t="s">
        <v>51</v>
      </c>
      <c r="K20" s="5">
        <v>0</v>
      </c>
      <c r="L20" s="11">
        <f>K20-I20</f>
        <v>-10</v>
      </c>
      <c r="M20" s="5">
        <v>0</v>
      </c>
      <c r="N20" s="11">
        <f>M20-I20</f>
        <v>-10</v>
      </c>
      <c r="O20" s="12" t="s">
        <v>131</v>
      </c>
      <c r="P20" s="9" t="str">
        <f>AC20</f>
        <v>特殊原因（甲流品种，市场缺货）张芙蓉2023.3.14</v>
      </c>
      <c r="Z20" t="s">
        <v>44</v>
      </c>
      <c r="AA20" t="s">
        <v>84</v>
      </c>
      <c r="AB20" t="s">
        <v>56</v>
      </c>
      <c r="AC20" t="s">
        <v>133</v>
      </c>
      <c r="AD20" t="s">
        <v>137</v>
      </c>
      <c r="AE20" t="s">
        <v>138</v>
      </c>
      <c r="AH20" t="s">
        <v>70</v>
      </c>
      <c r="AI20" t="s">
        <v>71</v>
      </c>
      <c r="AJ20" t="s">
        <v>72</v>
      </c>
      <c r="AK20" t="s">
        <v>44</v>
      </c>
    </row>
    <row r="21" spans="1:37">
      <c r="A21" s="4">
        <v>45008.4160300926</v>
      </c>
      <c r="B21" s="5">
        <v>110378</v>
      </c>
      <c r="C21" t="s">
        <v>108</v>
      </c>
      <c r="D21" s="5">
        <v>118646</v>
      </c>
      <c r="E21" t="s">
        <v>139</v>
      </c>
      <c r="F21" t="s">
        <v>140</v>
      </c>
      <c r="G21" t="s">
        <v>64</v>
      </c>
      <c r="H21" t="s">
        <v>40</v>
      </c>
      <c r="I21" s="5">
        <v>5</v>
      </c>
      <c r="J21" s="10" t="s">
        <v>51</v>
      </c>
      <c r="K21" s="5">
        <v>0</v>
      </c>
      <c r="L21" s="11">
        <f>K21-I21</f>
        <v>-5</v>
      </c>
      <c r="M21" s="5">
        <v>0</v>
      </c>
      <c r="N21" s="11">
        <f>M21-I21</f>
        <v>-5</v>
      </c>
      <c r="O21" s="12"/>
      <c r="P21" s="9" t="str">
        <f>AC21</f>
        <v>特殊原因（厂家缺货）邓群2022.12.7</v>
      </c>
      <c r="Z21" t="s">
        <v>44</v>
      </c>
      <c r="AA21" t="s">
        <v>84</v>
      </c>
      <c r="AB21" t="s">
        <v>56</v>
      </c>
      <c r="AC21" t="s">
        <v>141</v>
      </c>
      <c r="AD21" t="s">
        <v>142</v>
      </c>
      <c r="AE21" t="s">
        <v>143</v>
      </c>
      <c r="AH21" t="s">
        <v>70</v>
      </c>
      <c r="AI21" t="s">
        <v>71</v>
      </c>
      <c r="AJ21" t="s">
        <v>72</v>
      </c>
      <c r="AK21" t="s">
        <v>44</v>
      </c>
    </row>
    <row r="22" spans="1:37">
      <c r="A22" s="4">
        <v>45008.372349537</v>
      </c>
      <c r="B22" s="5">
        <v>110378</v>
      </c>
      <c r="C22" t="s">
        <v>108</v>
      </c>
      <c r="D22" s="5">
        <v>191422</v>
      </c>
      <c r="E22" t="s">
        <v>144</v>
      </c>
      <c r="F22" t="s">
        <v>145</v>
      </c>
      <c r="G22" t="s">
        <v>64</v>
      </c>
      <c r="H22" t="s">
        <v>40</v>
      </c>
      <c r="I22" s="5">
        <v>10</v>
      </c>
      <c r="J22" s="10" t="s">
        <v>51</v>
      </c>
      <c r="K22" s="5">
        <v>0</v>
      </c>
      <c r="L22" s="11">
        <f>K22-I22</f>
        <v>-10</v>
      </c>
      <c r="M22" s="5">
        <v>0</v>
      </c>
      <c r="N22" s="11">
        <f>M22-I22</f>
        <v>-10</v>
      </c>
      <c r="O22" s="12"/>
      <c r="P22" s="9" t="str">
        <f>AC22</f>
        <v>特殊原因（甲流品种，市场缺货）张芙蓉2023.3.14</v>
      </c>
      <c r="Z22" t="s">
        <v>44</v>
      </c>
      <c r="AA22" t="s">
        <v>84</v>
      </c>
      <c r="AB22" t="s">
        <v>56</v>
      </c>
      <c r="AC22" t="s">
        <v>133</v>
      </c>
      <c r="AD22" t="s">
        <v>134</v>
      </c>
      <c r="AE22" t="s">
        <v>146</v>
      </c>
      <c r="AH22" t="s">
        <v>70</v>
      </c>
      <c r="AI22" t="s">
        <v>71</v>
      </c>
      <c r="AJ22" t="s">
        <v>72</v>
      </c>
      <c r="AK22" t="s">
        <v>44</v>
      </c>
    </row>
    <row r="23" spans="1:37">
      <c r="A23" s="4">
        <v>45008.3725231482</v>
      </c>
      <c r="B23" s="5">
        <v>110378</v>
      </c>
      <c r="C23" t="s">
        <v>108</v>
      </c>
      <c r="D23" s="5">
        <v>173047</v>
      </c>
      <c r="E23" t="s">
        <v>144</v>
      </c>
      <c r="F23" t="s">
        <v>147</v>
      </c>
      <c r="G23" t="s">
        <v>64</v>
      </c>
      <c r="H23" t="s">
        <v>40</v>
      </c>
      <c r="I23" s="5">
        <v>10</v>
      </c>
      <c r="J23" s="10" t="s">
        <v>51</v>
      </c>
      <c r="K23" s="5">
        <v>0</v>
      </c>
      <c r="L23" s="11">
        <f>K23-I23</f>
        <v>-10</v>
      </c>
      <c r="M23" s="5">
        <v>0</v>
      </c>
      <c r="N23" s="11">
        <f>M23-I23</f>
        <v>-10</v>
      </c>
      <c r="O23" s="12"/>
      <c r="P23" s="9" t="str">
        <f>AC23</f>
        <v>特殊原因（厂家缺货）邓群2022.12.23</v>
      </c>
      <c r="Z23" t="s">
        <v>44</v>
      </c>
      <c r="AA23" t="s">
        <v>84</v>
      </c>
      <c r="AB23" t="s">
        <v>56</v>
      </c>
      <c r="AC23" t="s">
        <v>148</v>
      </c>
      <c r="AD23" t="s">
        <v>134</v>
      </c>
      <c r="AE23" t="s">
        <v>135</v>
      </c>
      <c r="AH23" t="s">
        <v>70</v>
      </c>
      <c r="AI23" t="s">
        <v>71</v>
      </c>
      <c r="AJ23" t="s">
        <v>72</v>
      </c>
      <c r="AK23" t="s">
        <v>44</v>
      </c>
    </row>
    <row r="24" spans="1:37">
      <c r="A24" s="4">
        <v>45008.4154861111</v>
      </c>
      <c r="B24" s="5">
        <v>110378</v>
      </c>
      <c r="C24" t="s">
        <v>108</v>
      </c>
      <c r="D24" s="5">
        <v>14200</v>
      </c>
      <c r="E24" t="s">
        <v>149</v>
      </c>
      <c r="F24" t="s">
        <v>150</v>
      </c>
      <c r="G24" t="s">
        <v>64</v>
      </c>
      <c r="H24" t="s">
        <v>40</v>
      </c>
      <c r="I24" s="5">
        <v>5</v>
      </c>
      <c r="J24" s="10" t="s">
        <v>51</v>
      </c>
      <c r="K24" s="5">
        <v>0</v>
      </c>
      <c r="L24" s="11">
        <f>K24-I24</f>
        <v>-5</v>
      </c>
      <c r="M24" s="5">
        <v>0</v>
      </c>
      <c r="N24" s="11">
        <f>M24-I24</f>
        <v>-5</v>
      </c>
      <c r="O24" s="12" t="s">
        <v>149</v>
      </c>
      <c r="P24" s="9" t="str">
        <f>AC24</f>
        <v>特殊原因（商业缺货）张芙蓉2022.12.23</v>
      </c>
      <c r="Z24" t="s">
        <v>44</v>
      </c>
      <c r="AA24" t="s">
        <v>84</v>
      </c>
      <c r="AB24" t="s">
        <v>56</v>
      </c>
      <c r="AC24" t="s">
        <v>151</v>
      </c>
      <c r="AD24" t="s">
        <v>152</v>
      </c>
      <c r="AE24" t="s">
        <v>153</v>
      </c>
      <c r="AH24" t="s">
        <v>70</v>
      </c>
      <c r="AI24" t="s">
        <v>71</v>
      </c>
      <c r="AJ24" t="s">
        <v>72</v>
      </c>
      <c r="AK24" t="s">
        <v>44</v>
      </c>
    </row>
    <row r="25" spans="1:37">
      <c r="A25" s="4">
        <v>45008.4304166667</v>
      </c>
      <c r="B25" s="5">
        <v>706</v>
      </c>
      <c r="C25" t="s">
        <v>154</v>
      </c>
      <c r="D25" s="5">
        <v>184790</v>
      </c>
      <c r="E25" t="s">
        <v>155</v>
      </c>
      <c r="F25" t="s">
        <v>156</v>
      </c>
      <c r="G25" t="s">
        <v>64</v>
      </c>
      <c r="H25" t="s">
        <v>40</v>
      </c>
      <c r="I25" s="5">
        <v>5</v>
      </c>
      <c r="J25" s="10" t="s">
        <v>51</v>
      </c>
      <c r="K25" s="5">
        <v>0</v>
      </c>
      <c r="L25" s="11">
        <f>K25-I25</f>
        <v>-5</v>
      </c>
      <c r="M25" s="5">
        <v>0</v>
      </c>
      <c r="N25" s="11">
        <f>M25-I25</f>
        <v>-5</v>
      </c>
      <c r="O25" s="12"/>
      <c r="P25" s="9" t="str">
        <f>AC25</f>
        <v>品种调整（毛利低），郊县门店禁请 何莉莎2021.5.7</v>
      </c>
      <c r="Q25" s="5">
        <v>2</v>
      </c>
      <c r="Z25" t="s">
        <v>44</v>
      </c>
      <c r="AA25" s="14" t="s">
        <v>157</v>
      </c>
      <c r="AB25" t="s">
        <v>56</v>
      </c>
      <c r="AC25" t="s">
        <v>158</v>
      </c>
      <c r="AD25" t="s">
        <v>159</v>
      </c>
      <c r="AE25" t="s">
        <v>160</v>
      </c>
      <c r="AH25" t="s">
        <v>70</v>
      </c>
      <c r="AI25" t="s">
        <v>71</v>
      </c>
      <c r="AJ25" t="s">
        <v>72</v>
      </c>
      <c r="AK25" t="s">
        <v>44</v>
      </c>
    </row>
    <row r="26" spans="1:37">
      <c r="A26" s="4">
        <v>45008.4308680556</v>
      </c>
      <c r="B26" s="5">
        <v>706</v>
      </c>
      <c r="C26" t="s">
        <v>154</v>
      </c>
      <c r="D26" s="5">
        <v>84647</v>
      </c>
      <c r="E26" t="s">
        <v>161</v>
      </c>
      <c r="F26" t="s">
        <v>162</v>
      </c>
      <c r="G26" t="s">
        <v>64</v>
      </c>
      <c r="H26" t="s">
        <v>40</v>
      </c>
      <c r="I26" s="5">
        <v>4</v>
      </c>
      <c r="J26" s="10" t="s">
        <v>51</v>
      </c>
      <c r="K26" s="5">
        <v>0</v>
      </c>
      <c r="L26" s="11">
        <f>K26-I26</f>
        <v>-4</v>
      </c>
      <c r="M26" s="5">
        <v>0</v>
      </c>
      <c r="N26" s="11">
        <f>M26-I26</f>
        <v>-4</v>
      </c>
      <c r="O26" s="12" t="s">
        <v>161</v>
      </c>
      <c r="P26" s="9" t="str">
        <f>AC26</f>
        <v>特殊原因（因疫情等抢货原因，暂时无货，到货及时解禁或统一分货到店）侯月 禁请 2022.12.15</v>
      </c>
      <c r="Z26" t="s">
        <v>44</v>
      </c>
      <c r="AA26" s="14" t="s">
        <v>157</v>
      </c>
      <c r="AB26" t="s">
        <v>56</v>
      </c>
      <c r="AC26" t="s">
        <v>163</v>
      </c>
      <c r="AD26" t="s">
        <v>164</v>
      </c>
      <c r="AE26" t="s">
        <v>165</v>
      </c>
      <c r="AH26" t="s">
        <v>70</v>
      </c>
      <c r="AI26" t="s">
        <v>71</v>
      </c>
      <c r="AJ26" t="s">
        <v>72</v>
      </c>
      <c r="AK26" t="s">
        <v>44</v>
      </c>
    </row>
    <row r="27" spans="1:37">
      <c r="A27" s="4">
        <v>45008.3827546296</v>
      </c>
      <c r="B27" s="5">
        <v>105910</v>
      </c>
      <c r="C27" t="s">
        <v>166</v>
      </c>
      <c r="D27" s="5">
        <v>175659</v>
      </c>
      <c r="E27" t="s">
        <v>167</v>
      </c>
      <c r="F27" t="s">
        <v>168</v>
      </c>
      <c r="G27" t="s">
        <v>103</v>
      </c>
      <c r="H27" t="s">
        <v>65</v>
      </c>
      <c r="I27" s="5">
        <v>8</v>
      </c>
      <c r="J27" s="10" t="s">
        <v>51</v>
      </c>
      <c r="K27" s="5">
        <v>0</v>
      </c>
      <c r="L27" s="11">
        <f>K27-I27</f>
        <v>-8</v>
      </c>
      <c r="M27" s="5">
        <v>0</v>
      </c>
      <c r="N27" s="11">
        <f>M27-I27</f>
        <v>-8</v>
      </c>
      <c r="O27" s="12"/>
      <c r="P27" s="9" t="str">
        <f>AC27</f>
        <v>防疫物品（建议到货后统一铺货） 冯梅 2023.2.6</v>
      </c>
      <c r="Z27" t="s">
        <v>44</v>
      </c>
      <c r="AA27" t="s">
        <v>169</v>
      </c>
      <c r="AB27" t="s">
        <v>56</v>
      </c>
      <c r="AC27" t="s">
        <v>170</v>
      </c>
      <c r="AD27" t="s">
        <v>171</v>
      </c>
      <c r="AE27" t="s">
        <v>172</v>
      </c>
      <c r="AH27" t="s">
        <v>70</v>
      </c>
      <c r="AI27" t="s">
        <v>71</v>
      </c>
      <c r="AJ27" t="s">
        <v>72</v>
      </c>
      <c r="AK27" t="s">
        <v>44</v>
      </c>
    </row>
    <row r="28" spans="1:37">
      <c r="A28" s="4">
        <v>45008.3795023148</v>
      </c>
      <c r="B28" s="5">
        <v>105910</v>
      </c>
      <c r="C28" t="s">
        <v>166</v>
      </c>
      <c r="D28" s="5">
        <v>211660</v>
      </c>
      <c r="E28" t="s">
        <v>173</v>
      </c>
      <c r="F28" t="s">
        <v>174</v>
      </c>
      <c r="G28" t="s">
        <v>64</v>
      </c>
      <c r="H28" t="s">
        <v>40</v>
      </c>
      <c r="I28" s="5">
        <v>5</v>
      </c>
      <c r="J28" s="10" t="s">
        <v>41</v>
      </c>
      <c r="K28" s="5">
        <v>268</v>
      </c>
      <c r="L28" s="11">
        <f>K28-I28</f>
        <v>263</v>
      </c>
      <c r="M28" s="5">
        <v>0</v>
      </c>
      <c r="N28" s="11">
        <f>M28-I28</f>
        <v>-5</v>
      </c>
      <c r="O28" s="12" t="s">
        <v>173</v>
      </c>
      <c r="P28" s="9" t="str">
        <f>AC28</f>
        <v/>
      </c>
      <c r="Q28" s="5">
        <v>3</v>
      </c>
      <c r="U28" s="5">
        <v>0.117778</v>
      </c>
      <c r="V28" s="5">
        <v>67.92</v>
      </c>
      <c r="W28" s="5">
        <v>2</v>
      </c>
      <c r="X28" s="5">
        <v>268</v>
      </c>
      <c r="Y28" s="5">
        <v>40.47</v>
      </c>
      <c r="Z28" t="s">
        <v>42</v>
      </c>
      <c r="AA28" t="s">
        <v>175</v>
      </c>
      <c r="AB28" t="s">
        <v>44</v>
      </c>
      <c r="AC28" t="s">
        <v>44</v>
      </c>
      <c r="AD28" t="s">
        <v>176</v>
      </c>
      <c r="AE28" t="s">
        <v>177</v>
      </c>
      <c r="AH28" t="s">
        <v>70</v>
      </c>
      <c r="AI28" t="s">
        <v>71</v>
      </c>
      <c r="AJ28" t="s">
        <v>72</v>
      </c>
      <c r="AK28" t="s">
        <v>44</v>
      </c>
    </row>
    <row r="29" spans="1:37">
      <c r="A29" s="4">
        <v>45008.3710185185</v>
      </c>
      <c r="B29" s="5">
        <v>105910</v>
      </c>
      <c r="C29" t="s">
        <v>166</v>
      </c>
      <c r="D29" s="5">
        <v>47499</v>
      </c>
      <c r="E29" t="s">
        <v>178</v>
      </c>
      <c r="F29" t="s">
        <v>179</v>
      </c>
      <c r="G29" t="s">
        <v>39</v>
      </c>
      <c r="H29" t="s">
        <v>40</v>
      </c>
      <c r="I29" s="5">
        <v>4</v>
      </c>
      <c r="J29" s="10" t="s">
        <v>51</v>
      </c>
      <c r="K29" s="5">
        <v>0</v>
      </c>
      <c r="L29" s="11">
        <f>K29-I29</f>
        <v>-4</v>
      </c>
      <c r="M29" s="5">
        <v>0</v>
      </c>
      <c r="N29" s="11">
        <f>M29-I29</f>
        <v>-4</v>
      </c>
      <c r="O29" s="12"/>
      <c r="P29" s="9" t="str">
        <f>AC29</f>
        <v/>
      </c>
      <c r="R29" s="5">
        <v>1</v>
      </c>
      <c r="U29" s="5">
        <v>0.081111</v>
      </c>
      <c r="V29" s="5">
        <v>49.32</v>
      </c>
      <c r="W29" s="5">
        <v>1</v>
      </c>
      <c r="Y29" s="5">
        <v>15</v>
      </c>
      <c r="Z29" t="s">
        <v>42</v>
      </c>
      <c r="AA29" s="14" t="s">
        <v>180</v>
      </c>
      <c r="AB29" t="s">
        <v>44</v>
      </c>
      <c r="AC29" t="s">
        <v>44</v>
      </c>
      <c r="AD29" t="s">
        <v>181</v>
      </c>
      <c r="AE29" t="s">
        <v>182</v>
      </c>
      <c r="AH29" t="s">
        <v>70</v>
      </c>
      <c r="AI29" t="s">
        <v>71</v>
      </c>
      <c r="AJ29" t="s">
        <v>72</v>
      </c>
      <c r="AK29" t="s">
        <v>44</v>
      </c>
    </row>
    <row r="30" spans="1:37">
      <c r="A30" s="4">
        <v>45008.3826967593</v>
      </c>
      <c r="B30" s="5">
        <v>365</v>
      </c>
      <c r="C30" t="s">
        <v>183</v>
      </c>
      <c r="D30" s="5">
        <v>25630</v>
      </c>
      <c r="E30" t="s">
        <v>184</v>
      </c>
      <c r="F30" t="s">
        <v>185</v>
      </c>
      <c r="G30" t="s">
        <v>186</v>
      </c>
      <c r="H30" t="s">
        <v>187</v>
      </c>
      <c r="I30" s="5">
        <v>200</v>
      </c>
      <c r="J30" s="10" t="s">
        <v>104</v>
      </c>
      <c r="K30" s="5">
        <v>0</v>
      </c>
      <c r="L30" s="11">
        <f>K30-I30</f>
        <v>-200</v>
      </c>
      <c r="M30" s="5">
        <v>23650</v>
      </c>
      <c r="N30" s="11">
        <f>M30-I30</f>
        <v>23450</v>
      </c>
      <c r="O30" s="12"/>
      <c r="P30" s="9" t="str">
        <f>AC30</f>
        <v>2023年国抽品种何丹</v>
      </c>
      <c r="Q30" s="5">
        <v>42.2</v>
      </c>
      <c r="Z30" t="s">
        <v>44</v>
      </c>
      <c r="AA30" t="s">
        <v>51</v>
      </c>
      <c r="AB30" t="s">
        <v>56</v>
      </c>
      <c r="AC30" t="s">
        <v>188</v>
      </c>
      <c r="AD30" t="s">
        <v>189</v>
      </c>
      <c r="AE30" t="s">
        <v>190</v>
      </c>
      <c r="AH30" t="s">
        <v>47</v>
      </c>
      <c r="AI30" t="s">
        <v>48</v>
      </c>
      <c r="AJ30" t="s">
        <v>191</v>
      </c>
      <c r="AK30" t="s">
        <v>44</v>
      </c>
    </row>
    <row r="31" spans="1:37">
      <c r="A31" s="4">
        <v>45008.3829282407</v>
      </c>
      <c r="B31" s="5">
        <v>365</v>
      </c>
      <c r="C31" t="s">
        <v>183</v>
      </c>
      <c r="D31" s="5">
        <v>25641</v>
      </c>
      <c r="E31" t="s">
        <v>192</v>
      </c>
      <c r="F31" t="s">
        <v>193</v>
      </c>
      <c r="G31" t="s">
        <v>186</v>
      </c>
      <c r="H31" t="s">
        <v>187</v>
      </c>
      <c r="I31" s="5">
        <v>200</v>
      </c>
      <c r="J31" s="13" t="s">
        <v>116</v>
      </c>
      <c r="K31" s="5">
        <v>0</v>
      </c>
      <c r="L31" s="11">
        <f>K31-I31</f>
        <v>-200</v>
      </c>
      <c r="M31" s="5">
        <v>19700</v>
      </c>
      <c r="N31" s="11">
        <f>M31-I31</f>
        <v>19500</v>
      </c>
      <c r="O31" s="12"/>
      <c r="P31" s="9" t="str">
        <f>AC31</f>
        <v/>
      </c>
      <c r="Q31" s="5">
        <v>21</v>
      </c>
      <c r="U31" s="5">
        <v>1.31</v>
      </c>
      <c r="V31" s="5">
        <v>168.7</v>
      </c>
      <c r="W31" s="5">
        <v>20</v>
      </c>
      <c r="Y31" s="5">
        <v>31.03</v>
      </c>
      <c r="Z31" t="s">
        <v>44</v>
      </c>
      <c r="AA31" t="s">
        <v>51</v>
      </c>
      <c r="AB31" t="s">
        <v>44</v>
      </c>
      <c r="AC31" t="s">
        <v>44</v>
      </c>
      <c r="AD31" t="s">
        <v>189</v>
      </c>
      <c r="AE31" t="s">
        <v>194</v>
      </c>
      <c r="AF31" s="5">
        <v>19.65</v>
      </c>
      <c r="AG31" s="5">
        <v>13.1</v>
      </c>
      <c r="AH31" t="s">
        <v>47</v>
      </c>
      <c r="AI31" t="s">
        <v>48</v>
      </c>
      <c r="AJ31" t="s">
        <v>191</v>
      </c>
      <c r="AK31" t="s">
        <v>44</v>
      </c>
    </row>
    <row r="32" spans="1:37">
      <c r="A32" s="4">
        <v>45008.3840856481</v>
      </c>
      <c r="B32" s="5">
        <v>365</v>
      </c>
      <c r="C32" t="s">
        <v>183</v>
      </c>
      <c r="D32" s="5">
        <v>186460</v>
      </c>
      <c r="E32" t="s">
        <v>195</v>
      </c>
      <c r="F32" t="s">
        <v>196</v>
      </c>
      <c r="G32" t="s">
        <v>186</v>
      </c>
      <c r="H32" t="s">
        <v>187</v>
      </c>
      <c r="I32" s="5">
        <v>50</v>
      </c>
      <c r="J32" s="13" t="s">
        <v>116</v>
      </c>
      <c r="K32" s="5">
        <v>0</v>
      </c>
      <c r="L32" s="11">
        <f>K32-I32</f>
        <v>-50</v>
      </c>
      <c r="M32" s="5">
        <v>2000</v>
      </c>
      <c r="N32" s="11">
        <f>M32-I32</f>
        <v>1950</v>
      </c>
      <c r="O32" s="12"/>
      <c r="P32" s="9" t="str">
        <f>AC32</f>
        <v/>
      </c>
      <c r="Q32" s="5">
        <v>21.4</v>
      </c>
      <c r="U32" s="5">
        <v>0.091889</v>
      </c>
      <c r="V32" s="5">
        <v>777.02</v>
      </c>
      <c r="W32" s="5">
        <v>1</v>
      </c>
      <c r="Y32" s="5">
        <v>247.89</v>
      </c>
      <c r="Z32" t="s">
        <v>44</v>
      </c>
      <c r="AA32" t="s">
        <v>51</v>
      </c>
      <c r="AB32" t="s">
        <v>44</v>
      </c>
      <c r="AC32" t="s">
        <v>44</v>
      </c>
      <c r="AD32" t="s">
        <v>189</v>
      </c>
      <c r="AE32" t="s">
        <v>197</v>
      </c>
      <c r="AF32" s="5">
        <v>1.38</v>
      </c>
      <c r="AG32" s="5">
        <v>0.92</v>
      </c>
      <c r="AH32" t="s">
        <v>47</v>
      </c>
      <c r="AI32" t="s">
        <v>48</v>
      </c>
      <c r="AJ32" t="s">
        <v>191</v>
      </c>
      <c r="AK32" t="s">
        <v>44</v>
      </c>
    </row>
    <row r="33" spans="1:37">
      <c r="A33" s="4">
        <v>45008.4120717593</v>
      </c>
      <c r="B33" s="5">
        <v>343</v>
      </c>
      <c r="C33" t="s">
        <v>198</v>
      </c>
      <c r="D33" s="5">
        <v>25630</v>
      </c>
      <c r="E33" t="s">
        <v>184</v>
      </c>
      <c r="F33" t="s">
        <v>185</v>
      </c>
      <c r="G33" t="s">
        <v>186</v>
      </c>
      <c r="H33" t="s">
        <v>187</v>
      </c>
      <c r="I33" s="5">
        <v>300</v>
      </c>
      <c r="J33" s="10" t="s">
        <v>104</v>
      </c>
      <c r="K33" s="5">
        <v>0</v>
      </c>
      <c r="L33" s="11">
        <f>K33-I33</f>
        <v>-300</v>
      </c>
      <c r="M33" s="5">
        <v>23650</v>
      </c>
      <c r="N33" s="11">
        <f>M33-I33</f>
        <v>23350</v>
      </c>
      <c r="O33" s="12"/>
      <c r="P33" s="9" t="str">
        <f>AC33</f>
        <v>2023年国抽品种何丹</v>
      </c>
      <c r="Q33" s="5">
        <v>101.42</v>
      </c>
      <c r="Z33" t="s">
        <v>44</v>
      </c>
      <c r="AA33" t="s">
        <v>44</v>
      </c>
      <c r="AB33" t="s">
        <v>56</v>
      </c>
      <c r="AC33" t="s">
        <v>188</v>
      </c>
      <c r="AD33" t="s">
        <v>189</v>
      </c>
      <c r="AE33" t="s">
        <v>190</v>
      </c>
      <c r="AH33" t="s">
        <v>47</v>
      </c>
      <c r="AI33" t="s">
        <v>48</v>
      </c>
      <c r="AJ33" t="s">
        <v>191</v>
      </c>
      <c r="AK33" t="s">
        <v>44</v>
      </c>
    </row>
    <row r="34" spans="1:37">
      <c r="A34" s="4">
        <v>45008.4127314815</v>
      </c>
      <c r="B34" s="5">
        <v>343</v>
      </c>
      <c r="C34" t="s">
        <v>198</v>
      </c>
      <c r="D34" s="5">
        <v>25578</v>
      </c>
      <c r="E34" t="s">
        <v>199</v>
      </c>
      <c r="F34" t="s">
        <v>200</v>
      </c>
      <c r="G34" t="s">
        <v>186</v>
      </c>
      <c r="H34" t="s">
        <v>187</v>
      </c>
      <c r="I34" s="5">
        <v>100</v>
      </c>
      <c r="J34" s="13" t="s">
        <v>116</v>
      </c>
      <c r="K34" s="5">
        <v>200</v>
      </c>
      <c r="L34" s="11">
        <f>K34-I34</f>
        <v>100</v>
      </c>
      <c r="M34" s="5">
        <v>50</v>
      </c>
      <c r="N34" s="11">
        <f>M34-I34</f>
        <v>-50</v>
      </c>
      <c r="O34" s="12"/>
      <c r="P34" s="9">
        <f>AC34</f>
        <v>0</v>
      </c>
      <c r="Q34" s="5">
        <v>41.8</v>
      </c>
      <c r="U34" s="5">
        <v>3.785556</v>
      </c>
      <c r="V34" s="5">
        <v>37.46</v>
      </c>
      <c r="W34" s="5">
        <v>57</v>
      </c>
      <c r="X34" s="5">
        <v>200</v>
      </c>
      <c r="Y34" s="5">
        <v>26.04</v>
      </c>
      <c r="Z34" t="s">
        <v>44</v>
      </c>
      <c r="AA34" t="s">
        <v>44</v>
      </c>
      <c r="AB34" t="s">
        <v>44</v>
      </c>
      <c r="AD34" t="s">
        <v>189</v>
      </c>
      <c r="AE34" t="s">
        <v>201</v>
      </c>
      <c r="AF34" s="5">
        <v>56.78</v>
      </c>
      <c r="AG34" s="5">
        <v>37.86</v>
      </c>
      <c r="AH34" t="s">
        <v>47</v>
      </c>
      <c r="AI34" t="s">
        <v>48</v>
      </c>
      <c r="AJ34" t="s">
        <v>191</v>
      </c>
      <c r="AK34" t="s">
        <v>44</v>
      </c>
    </row>
    <row r="35" spans="1:37">
      <c r="A35" s="4">
        <v>45008.4124537037</v>
      </c>
      <c r="B35" s="5">
        <v>343</v>
      </c>
      <c r="C35" t="s">
        <v>198</v>
      </c>
      <c r="D35" s="5">
        <v>30554</v>
      </c>
      <c r="E35" t="s">
        <v>202</v>
      </c>
      <c r="F35" t="s">
        <v>203</v>
      </c>
      <c r="G35" t="s">
        <v>186</v>
      </c>
      <c r="H35" t="s">
        <v>187</v>
      </c>
      <c r="I35" s="5">
        <v>100</v>
      </c>
      <c r="J35" s="13" t="s">
        <v>116</v>
      </c>
      <c r="K35" s="5">
        <v>0</v>
      </c>
      <c r="L35" s="11">
        <f>K35-I35</f>
        <v>-100</v>
      </c>
      <c r="M35" s="5">
        <v>1500</v>
      </c>
      <c r="N35" s="11">
        <f>M35-I35</f>
        <v>1400</v>
      </c>
      <c r="O35" s="12"/>
      <c r="P35" s="9" t="str">
        <f>AC35</f>
        <v/>
      </c>
      <c r="Q35" s="5">
        <v>28.5</v>
      </c>
      <c r="U35" s="5">
        <v>2.014167</v>
      </c>
      <c r="V35" s="5">
        <v>63.8</v>
      </c>
      <c r="W35" s="5">
        <v>30</v>
      </c>
      <c r="Y35" s="5">
        <v>29.15</v>
      </c>
      <c r="Z35" t="s">
        <v>44</v>
      </c>
      <c r="AA35" t="s">
        <v>44</v>
      </c>
      <c r="AB35" t="s">
        <v>44</v>
      </c>
      <c r="AC35" t="s">
        <v>44</v>
      </c>
      <c r="AD35" t="s">
        <v>189</v>
      </c>
      <c r="AE35" t="s">
        <v>204</v>
      </c>
      <c r="AF35" s="5">
        <v>30.21</v>
      </c>
      <c r="AG35" s="5">
        <v>20.14</v>
      </c>
      <c r="AH35" t="s">
        <v>47</v>
      </c>
      <c r="AI35" t="s">
        <v>48</v>
      </c>
      <c r="AJ35" t="s">
        <v>191</v>
      </c>
      <c r="AK35" t="s">
        <v>44</v>
      </c>
    </row>
    <row r="36" spans="1:37">
      <c r="A36" s="4">
        <v>45008.4119212963</v>
      </c>
      <c r="B36" s="5">
        <v>343</v>
      </c>
      <c r="C36" t="s">
        <v>198</v>
      </c>
      <c r="D36" s="5">
        <v>26385</v>
      </c>
      <c r="E36" t="s">
        <v>205</v>
      </c>
      <c r="F36" t="s">
        <v>196</v>
      </c>
      <c r="G36" t="s">
        <v>186</v>
      </c>
      <c r="H36" t="s">
        <v>187</v>
      </c>
      <c r="I36" s="5">
        <v>200</v>
      </c>
      <c r="J36" s="13" t="s">
        <v>116</v>
      </c>
      <c r="K36" s="5">
        <v>0</v>
      </c>
      <c r="L36" s="11">
        <f>K36-I36</f>
        <v>-200</v>
      </c>
      <c r="M36" s="5">
        <v>6500</v>
      </c>
      <c r="N36" s="11">
        <f>M36-I36</f>
        <v>6300</v>
      </c>
      <c r="O36" s="12"/>
      <c r="P36" s="9" t="str">
        <f>AC36</f>
        <v/>
      </c>
      <c r="Q36" s="5">
        <v>61.1192</v>
      </c>
      <c r="U36" s="5">
        <v>5.041665</v>
      </c>
      <c r="V36" s="5">
        <v>51.79</v>
      </c>
      <c r="W36" s="5">
        <v>76</v>
      </c>
      <c r="Y36" s="5">
        <v>27.12</v>
      </c>
      <c r="Z36" t="s">
        <v>44</v>
      </c>
      <c r="AA36" t="s">
        <v>44</v>
      </c>
      <c r="AB36" t="s">
        <v>44</v>
      </c>
      <c r="AC36" t="s">
        <v>44</v>
      </c>
      <c r="AD36" t="s">
        <v>189</v>
      </c>
      <c r="AE36" t="s">
        <v>206</v>
      </c>
      <c r="AF36" s="5">
        <v>75.62</v>
      </c>
      <c r="AG36" s="5">
        <v>50.42</v>
      </c>
      <c r="AH36" t="s">
        <v>47</v>
      </c>
      <c r="AI36" t="s">
        <v>48</v>
      </c>
      <c r="AJ36" t="s">
        <v>191</v>
      </c>
      <c r="AK36" t="s">
        <v>44</v>
      </c>
    </row>
    <row r="37" spans="1:37">
      <c r="A37" s="4">
        <v>45008.4144907407</v>
      </c>
      <c r="B37" s="5">
        <v>343</v>
      </c>
      <c r="C37" t="s">
        <v>198</v>
      </c>
      <c r="D37" s="5">
        <v>148604</v>
      </c>
      <c r="E37" t="s">
        <v>207</v>
      </c>
      <c r="F37" t="s">
        <v>196</v>
      </c>
      <c r="G37" t="s">
        <v>186</v>
      </c>
      <c r="H37" t="s">
        <v>187</v>
      </c>
      <c r="I37" s="5">
        <v>100</v>
      </c>
      <c r="J37" s="13" t="s">
        <v>116</v>
      </c>
      <c r="K37" s="5">
        <v>0</v>
      </c>
      <c r="L37" s="11">
        <f>K37-I37</f>
        <v>-100</v>
      </c>
      <c r="M37" s="5">
        <v>900</v>
      </c>
      <c r="N37" s="11">
        <f>M37-I37</f>
        <v>800</v>
      </c>
      <c r="O37" s="12"/>
      <c r="P37" s="9" t="str">
        <f>AC37</f>
        <v/>
      </c>
      <c r="Q37" s="5">
        <v>17.5</v>
      </c>
      <c r="U37" s="5">
        <v>0.736444</v>
      </c>
      <c r="V37" s="5">
        <v>159.55</v>
      </c>
      <c r="W37" s="5">
        <v>11</v>
      </c>
      <c r="Y37" s="5">
        <v>38.76</v>
      </c>
      <c r="Z37" t="s">
        <v>44</v>
      </c>
      <c r="AA37" t="s">
        <v>44</v>
      </c>
      <c r="AB37" t="s">
        <v>44</v>
      </c>
      <c r="AC37" t="s">
        <v>44</v>
      </c>
      <c r="AD37" t="s">
        <v>189</v>
      </c>
      <c r="AE37" t="s">
        <v>204</v>
      </c>
      <c r="AF37" s="5">
        <v>11.05</v>
      </c>
      <c r="AG37" s="5">
        <v>7.36</v>
      </c>
      <c r="AH37" t="s">
        <v>47</v>
      </c>
      <c r="AI37" t="s">
        <v>48</v>
      </c>
      <c r="AJ37" t="s">
        <v>191</v>
      </c>
      <c r="AK37" t="s">
        <v>44</v>
      </c>
    </row>
    <row r="38" spans="1:37">
      <c r="A38" s="4">
        <v>45008.4126041667</v>
      </c>
      <c r="B38" s="5">
        <v>343</v>
      </c>
      <c r="C38" t="s">
        <v>198</v>
      </c>
      <c r="D38" s="5">
        <v>141495</v>
      </c>
      <c r="E38" t="s">
        <v>208</v>
      </c>
      <c r="F38" t="s">
        <v>196</v>
      </c>
      <c r="G38" t="s">
        <v>186</v>
      </c>
      <c r="H38" t="s">
        <v>187</v>
      </c>
      <c r="I38" s="5">
        <v>200</v>
      </c>
      <c r="J38" s="13" t="s">
        <v>116</v>
      </c>
      <c r="K38" s="5">
        <v>0</v>
      </c>
      <c r="L38" s="11">
        <f>K38-I38</f>
        <v>-200</v>
      </c>
      <c r="M38" s="5">
        <v>0</v>
      </c>
      <c r="N38" s="11">
        <f>M38-I38</f>
        <v>-200</v>
      </c>
      <c r="O38" s="12"/>
      <c r="P38" s="9" t="str">
        <f>AC38</f>
        <v/>
      </c>
      <c r="Q38" s="5">
        <v>0.5</v>
      </c>
      <c r="R38" s="5">
        <v>50</v>
      </c>
      <c r="U38" s="5">
        <v>1.872833</v>
      </c>
      <c r="V38" s="5">
        <v>107.06</v>
      </c>
      <c r="W38" s="5">
        <v>28</v>
      </c>
      <c r="Y38" s="5">
        <v>15.27</v>
      </c>
      <c r="Z38" t="s">
        <v>44</v>
      </c>
      <c r="AA38" t="s">
        <v>44</v>
      </c>
      <c r="AB38" t="s">
        <v>44</v>
      </c>
      <c r="AC38" t="s">
        <v>44</v>
      </c>
      <c r="AD38" t="s">
        <v>189</v>
      </c>
      <c r="AE38" t="s">
        <v>201</v>
      </c>
      <c r="AF38" s="5">
        <v>28.09</v>
      </c>
      <c r="AG38" s="5">
        <v>18.73</v>
      </c>
      <c r="AH38" t="s">
        <v>47</v>
      </c>
      <c r="AI38" t="s">
        <v>48</v>
      </c>
      <c r="AJ38" t="s">
        <v>191</v>
      </c>
      <c r="AK38" t="s">
        <v>44</v>
      </c>
    </row>
    <row r="39" spans="1:37">
      <c r="A39" s="4">
        <v>45008.4122569444</v>
      </c>
      <c r="B39" s="5">
        <v>343</v>
      </c>
      <c r="C39" t="s">
        <v>198</v>
      </c>
      <c r="D39" s="5">
        <v>153686</v>
      </c>
      <c r="E39" t="s">
        <v>209</v>
      </c>
      <c r="F39" t="s">
        <v>210</v>
      </c>
      <c r="G39" t="s">
        <v>186</v>
      </c>
      <c r="H39" t="s">
        <v>187</v>
      </c>
      <c r="I39" s="5">
        <v>300</v>
      </c>
      <c r="J39" s="10" t="s">
        <v>51</v>
      </c>
      <c r="K39" s="5">
        <v>0</v>
      </c>
      <c r="L39" s="11">
        <f>K39-I39</f>
        <v>-300</v>
      </c>
      <c r="M39" s="5">
        <v>0</v>
      </c>
      <c r="N39" s="11">
        <f>M39-I39</f>
        <v>-300</v>
      </c>
      <c r="O39" s="12"/>
      <c r="P39" s="9" t="str">
        <f>AC39</f>
        <v>2023年国抽品种何丹</v>
      </c>
      <c r="Q39" s="5">
        <v>30.5</v>
      </c>
      <c r="Z39" t="s">
        <v>44</v>
      </c>
      <c r="AA39" t="s">
        <v>44</v>
      </c>
      <c r="AB39" t="s">
        <v>56</v>
      </c>
      <c r="AC39" t="s">
        <v>188</v>
      </c>
      <c r="AD39" t="s">
        <v>189</v>
      </c>
      <c r="AE39" t="s">
        <v>211</v>
      </c>
      <c r="AH39" t="s">
        <v>47</v>
      </c>
      <c r="AI39" t="s">
        <v>48</v>
      </c>
      <c r="AJ39" t="s">
        <v>191</v>
      </c>
      <c r="AK39" t="s">
        <v>44</v>
      </c>
    </row>
    <row r="40" spans="1:37">
      <c r="A40" s="4">
        <v>45008.4142476852</v>
      </c>
      <c r="B40" s="5">
        <v>343</v>
      </c>
      <c r="C40" t="s">
        <v>198</v>
      </c>
      <c r="D40" s="5">
        <v>135980</v>
      </c>
      <c r="E40" t="s">
        <v>212</v>
      </c>
      <c r="F40" t="s">
        <v>196</v>
      </c>
      <c r="G40" t="s">
        <v>186</v>
      </c>
      <c r="H40" t="s">
        <v>187</v>
      </c>
      <c r="I40" s="5">
        <v>100</v>
      </c>
      <c r="J40" s="13" t="s">
        <v>116</v>
      </c>
      <c r="K40" s="5">
        <v>550</v>
      </c>
      <c r="L40" s="11">
        <f>K40-I40</f>
        <v>450</v>
      </c>
      <c r="M40" s="5">
        <v>4600</v>
      </c>
      <c r="N40" s="11">
        <f>M40-I40</f>
        <v>4500</v>
      </c>
      <c r="O40" s="12"/>
      <c r="P40" s="9" t="str">
        <f>AC40</f>
        <v/>
      </c>
      <c r="Q40" s="5">
        <v>75.9</v>
      </c>
      <c r="U40" s="5">
        <v>2.681667</v>
      </c>
      <c r="V40" s="5">
        <v>65.59</v>
      </c>
      <c r="W40" s="5">
        <v>40</v>
      </c>
      <c r="X40" s="5">
        <v>550</v>
      </c>
      <c r="Y40" s="5">
        <v>43.3</v>
      </c>
      <c r="Z40" t="s">
        <v>44</v>
      </c>
      <c r="AA40" t="s">
        <v>44</v>
      </c>
      <c r="AB40" t="s">
        <v>44</v>
      </c>
      <c r="AC40" t="s">
        <v>44</v>
      </c>
      <c r="AD40" t="s">
        <v>189</v>
      </c>
      <c r="AE40" t="s">
        <v>197</v>
      </c>
      <c r="AF40" s="5">
        <v>40.23</v>
      </c>
      <c r="AG40" s="5">
        <v>26.82</v>
      </c>
      <c r="AH40" t="s">
        <v>47</v>
      </c>
      <c r="AI40" t="s">
        <v>48</v>
      </c>
      <c r="AJ40" t="s">
        <v>191</v>
      </c>
      <c r="AK40" t="s">
        <v>44</v>
      </c>
    </row>
    <row r="41" spans="1:37">
      <c r="A41" s="4">
        <v>45008.411400463</v>
      </c>
      <c r="B41" s="5">
        <v>343</v>
      </c>
      <c r="C41" t="s">
        <v>198</v>
      </c>
      <c r="D41" s="5">
        <v>49565</v>
      </c>
      <c r="E41" t="s">
        <v>213</v>
      </c>
      <c r="F41" t="s">
        <v>214</v>
      </c>
      <c r="G41" t="s">
        <v>186</v>
      </c>
      <c r="H41" t="s">
        <v>187</v>
      </c>
      <c r="I41" s="5">
        <v>100</v>
      </c>
      <c r="J41" s="10" t="s">
        <v>104</v>
      </c>
      <c r="K41" s="5">
        <v>0</v>
      </c>
      <c r="L41" s="11">
        <f>K41-I41</f>
        <v>-100</v>
      </c>
      <c r="M41" s="5">
        <v>500</v>
      </c>
      <c r="N41" s="11">
        <f>M41-I41</f>
        <v>400</v>
      </c>
      <c r="O41" s="12"/>
      <c r="P41" s="9" t="str">
        <f>AC41</f>
        <v>2023年国抽品种何丹</v>
      </c>
      <c r="Q41" s="5">
        <v>79.6</v>
      </c>
      <c r="Z41" t="s">
        <v>44</v>
      </c>
      <c r="AA41" t="s">
        <v>44</v>
      </c>
      <c r="AB41" t="s">
        <v>56</v>
      </c>
      <c r="AC41" t="s">
        <v>188</v>
      </c>
      <c r="AD41" t="s">
        <v>189</v>
      </c>
      <c r="AE41" t="s">
        <v>204</v>
      </c>
      <c r="AH41" t="s">
        <v>47</v>
      </c>
      <c r="AI41" t="s">
        <v>48</v>
      </c>
      <c r="AJ41" t="s">
        <v>191</v>
      </c>
      <c r="AK41" t="s">
        <v>44</v>
      </c>
    </row>
    <row r="42" spans="1:37">
      <c r="A42" s="4">
        <v>45008.4115740741</v>
      </c>
      <c r="B42" s="5">
        <v>343</v>
      </c>
      <c r="C42" t="s">
        <v>198</v>
      </c>
      <c r="D42" s="5">
        <v>148930</v>
      </c>
      <c r="E42" t="s">
        <v>215</v>
      </c>
      <c r="F42" t="s">
        <v>196</v>
      </c>
      <c r="G42" t="s">
        <v>186</v>
      </c>
      <c r="H42" t="s">
        <v>187</v>
      </c>
      <c r="I42" s="5">
        <v>200</v>
      </c>
      <c r="J42" s="13" t="s">
        <v>116</v>
      </c>
      <c r="K42" s="5">
        <v>750</v>
      </c>
      <c r="L42" s="11">
        <f>K42-I42</f>
        <v>550</v>
      </c>
      <c r="M42" s="5">
        <v>1100</v>
      </c>
      <c r="N42" s="11">
        <f>M42-I42</f>
        <v>900</v>
      </c>
      <c r="O42" s="12"/>
      <c r="P42" s="9" t="str">
        <f>AC42</f>
        <v/>
      </c>
      <c r="Q42" s="5">
        <v>33.9</v>
      </c>
      <c r="U42" s="5">
        <v>1.378389</v>
      </c>
      <c r="V42" s="5">
        <v>169.69</v>
      </c>
      <c r="W42" s="5">
        <v>21</v>
      </c>
      <c r="X42" s="5">
        <v>750</v>
      </c>
      <c r="Y42" s="5">
        <v>39.59</v>
      </c>
      <c r="Z42" t="s">
        <v>44</v>
      </c>
      <c r="AA42" t="s">
        <v>44</v>
      </c>
      <c r="AB42" t="s">
        <v>44</v>
      </c>
      <c r="AC42" t="s">
        <v>44</v>
      </c>
      <c r="AD42" t="s">
        <v>189</v>
      </c>
      <c r="AE42" t="s">
        <v>211</v>
      </c>
      <c r="AF42" s="5">
        <v>20.68</v>
      </c>
      <c r="AG42" s="5">
        <v>13.78</v>
      </c>
      <c r="AH42" t="s">
        <v>47</v>
      </c>
      <c r="AI42" t="s">
        <v>48</v>
      </c>
      <c r="AJ42" t="s">
        <v>191</v>
      </c>
      <c r="AK42" t="s">
        <v>44</v>
      </c>
    </row>
    <row r="43" spans="1:37">
      <c r="A43" s="4">
        <v>45008.4133449074</v>
      </c>
      <c r="B43" s="5">
        <v>343</v>
      </c>
      <c r="C43" t="s">
        <v>198</v>
      </c>
      <c r="D43" s="5">
        <v>25564</v>
      </c>
      <c r="E43" t="s">
        <v>216</v>
      </c>
      <c r="F43" t="s">
        <v>203</v>
      </c>
      <c r="G43" t="s">
        <v>186</v>
      </c>
      <c r="H43" t="s">
        <v>187</v>
      </c>
      <c r="I43" s="5">
        <v>100</v>
      </c>
      <c r="J43" s="13" t="s">
        <v>116</v>
      </c>
      <c r="K43" s="5">
        <v>0</v>
      </c>
      <c r="L43" s="11">
        <f>K43-I43</f>
        <v>-100</v>
      </c>
      <c r="M43" s="5">
        <v>100</v>
      </c>
      <c r="N43" s="11">
        <f>M43-I43</f>
        <v>0</v>
      </c>
      <c r="O43" s="12"/>
      <c r="P43" s="9" t="str">
        <f>AC43</f>
        <v/>
      </c>
      <c r="Q43" s="5">
        <v>30.6</v>
      </c>
      <c r="R43" s="5">
        <v>100</v>
      </c>
      <c r="U43" s="5">
        <v>4.227733</v>
      </c>
      <c r="V43" s="5">
        <v>30.89</v>
      </c>
      <c r="W43" s="5">
        <v>63</v>
      </c>
      <c r="Y43" s="5">
        <v>22.24</v>
      </c>
      <c r="Z43" t="s">
        <v>44</v>
      </c>
      <c r="AA43" t="s">
        <v>44</v>
      </c>
      <c r="AB43" t="s">
        <v>44</v>
      </c>
      <c r="AC43" t="s">
        <v>44</v>
      </c>
      <c r="AD43" t="s">
        <v>189</v>
      </c>
      <c r="AE43" t="s">
        <v>211</v>
      </c>
      <c r="AF43" s="5">
        <v>63.42</v>
      </c>
      <c r="AG43" s="5">
        <v>42.28</v>
      </c>
      <c r="AH43" t="s">
        <v>47</v>
      </c>
      <c r="AI43" t="s">
        <v>48</v>
      </c>
      <c r="AJ43" t="s">
        <v>191</v>
      </c>
      <c r="AK43" t="s">
        <v>44</v>
      </c>
    </row>
    <row r="44" spans="1:37">
      <c r="A44" s="4">
        <v>45008.4140509259</v>
      </c>
      <c r="B44" s="5">
        <v>343</v>
      </c>
      <c r="C44" t="s">
        <v>198</v>
      </c>
      <c r="D44" s="5">
        <v>162376</v>
      </c>
      <c r="E44" t="s">
        <v>217</v>
      </c>
      <c r="F44" t="s">
        <v>196</v>
      </c>
      <c r="G44" t="s">
        <v>186</v>
      </c>
      <c r="H44" t="s">
        <v>187</v>
      </c>
      <c r="I44" s="5">
        <v>100</v>
      </c>
      <c r="J44" s="13" t="s">
        <v>116</v>
      </c>
      <c r="K44" s="5">
        <v>0</v>
      </c>
      <c r="L44" s="11">
        <f>K44-I44</f>
        <v>-100</v>
      </c>
      <c r="M44" s="5">
        <v>100</v>
      </c>
      <c r="N44" s="11">
        <f>M44-I44</f>
        <v>0</v>
      </c>
      <c r="O44" s="12"/>
      <c r="P44" s="9" t="str">
        <f>AC44</f>
        <v/>
      </c>
      <c r="Q44" s="5">
        <v>11</v>
      </c>
      <c r="U44" s="5">
        <v>0.998333</v>
      </c>
      <c r="V44" s="5">
        <v>111.19</v>
      </c>
      <c r="W44" s="5">
        <v>15</v>
      </c>
      <c r="Y44" s="5">
        <v>26.02</v>
      </c>
      <c r="Z44" t="s">
        <v>44</v>
      </c>
      <c r="AA44" t="s">
        <v>44</v>
      </c>
      <c r="AB44" t="s">
        <v>44</v>
      </c>
      <c r="AC44" t="s">
        <v>44</v>
      </c>
      <c r="AD44" t="s">
        <v>189</v>
      </c>
      <c r="AE44" t="s">
        <v>218</v>
      </c>
      <c r="AF44" s="5">
        <v>14.97</v>
      </c>
      <c r="AG44" s="5">
        <v>9.98</v>
      </c>
      <c r="AH44" t="s">
        <v>47</v>
      </c>
      <c r="AI44" t="s">
        <v>48</v>
      </c>
      <c r="AJ44" t="s">
        <v>191</v>
      </c>
      <c r="AK44" t="s">
        <v>44</v>
      </c>
    </row>
    <row r="45" spans="1:37">
      <c r="A45" s="4">
        <v>45008.4131712963</v>
      </c>
      <c r="B45" s="5">
        <v>343</v>
      </c>
      <c r="C45" t="s">
        <v>198</v>
      </c>
      <c r="D45" s="5">
        <v>190176</v>
      </c>
      <c r="E45" t="s">
        <v>219</v>
      </c>
      <c r="F45" t="s">
        <v>220</v>
      </c>
      <c r="G45" t="s">
        <v>186</v>
      </c>
      <c r="H45" t="s">
        <v>187</v>
      </c>
      <c r="I45" s="5">
        <v>200</v>
      </c>
      <c r="J45" s="13" t="s">
        <v>116</v>
      </c>
      <c r="K45" s="5">
        <v>0</v>
      </c>
      <c r="L45" s="11">
        <f>K45-I45</f>
        <v>-200</v>
      </c>
      <c r="M45" s="5">
        <v>0</v>
      </c>
      <c r="N45" s="11">
        <f>M45-I45</f>
        <v>-200</v>
      </c>
      <c r="O45" s="12"/>
      <c r="P45" s="9" t="str">
        <f>AC45</f>
        <v/>
      </c>
      <c r="R45" s="5">
        <v>100</v>
      </c>
      <c r="U45" s="5">
        <v>2.5565</v>
      </c>
      <c r="V45" s="5">
        <v>78.23</v>
      </c>
      <c r="W45" s="5">
        <v>38</v>
      </c>
      <c r="Y45" s="5">
        <v>15</v>
      </c>
      <c r="Z45" t="s">
        <v>44</v>
      </c>
      <c r="AA45" t="s">
        <v>44</v>
      </c>
      <c r="AB45" t="s">
        <v>44</v>
      </c>
      <c r="AC45" t="s">
        <v>44</v>
      </c>
      <c r="AD45" t="s">
        <v>189</v>
      </c>
      <c r="AE45" t="s">
        <v>221</v>
      </c>
      <c r="AF45" s="5">
        <v>38.35</v>
      </c>
      <c r="AG45" s="5">
        <v>25.57</v>
      </c>
      <c r="AH45" t="s">
        <v>47</v>
      </c>
      <c r="AI45" t="s">
        <v>48</v>
      </c>
      <c r="AJ45" t="s">
        <v>191</v>
      </c>
      <c r="AK45" t="s">
        <v>44</v>
      </c>
    </row>
    <row r="46" spans="1:37">
      <c r="A46" s="4">
        <v>45008.3928009259</v>
      </c>
      <c r="B46" s="5">
        <v>308</v>
      </c>
      <c r="C46" t="s">
        <v>222</v>
      </c>
      <c r="D46" s="5">
        <v>49838</v>
      </c>
      <c r="E46" t="s">
        <v>223</v>
      </c>
      <c r="F46" t="s">
        <v>193</v>
      </c>
      <c r="G46" t="s">
        <v>186</v>
      </c>
      <c r="H46" t="s">
        <v>187</v>
      </c>
      <c r="I46" s="5">
        <v>100</v>
      </c>
      <c r="J46" s="10" t="s">
        <v>104</v>
      </c>
      <c r="K46" s="5">
        <v>0</v>
      </c>
      <c r="L46" s="11">
        <f>K46-I46</f>
        <v>-100</v>
      </c>
      <c r="M46" s="5">
        <v>100</v>
      </c>
      <c r="N46" s="11">
        <f>M46-I46</f>
        <v>0</v>
      </c>
      <c r="O46" s="12"/>
      <c r="P46" s="9" t="str">
        <f>AC46</f>
        <v>2023年国抽品种何丹</v>
      </c>
      <c r="Q46" s="5">
        <v>61.5</v>
      </c>
      <c r="Z46" t="s">
        <v>44</v>
      </c>
      <c r="AA46" t="s">
        <v>224</v>
      </c>
      <c r="AB46" t="s">
        <v>56</v>
      </c>
      <c r="AC46" t="s">
        <v>188</v>
      </c>
      <c r="AD46" t="s">
        <v>189</v>
      </c>
      <c r="AE46" t="s">
        <v>225</v>
      </c>
      <c r="AH46" t="s">
        <v>226</v>
      </c>
      <c r="AI46" t="s">
        <v>227</v>
      </c>
      <c r="AJ46" t="s">
        <v>72</v>
      </c>
      <c r="AK46" t="s">
        <v>44</v>
      </c>
    </row>
    <row r="47" spans="1:37">
      <c r="A47" s="4">
        <v>45008.3926388889</v>
      </c>
      <c r="B47" s="5">
        <v>308</v>
      </c>
      <c r="C47" t="s">
        <v>222</v>
      </c>
      <c r="D47" s="5">
        <v>49565</v>
      </c>
      <c r="E47" t="s">
        <v>213</v>
      </c>
      <c r="F47" t="s">
        <v>214</v>
      </c>
      <c r="G47" t="s">
        <v>186</v>
      </c>
      <c r="H47" t="s">
        <v>187</v>
      </c>
      <c r="I47" s="5">
        <v>100</v>
      </c>
      <c r="J47" s="10" t="s">
        <v>104</v>
      </c>
      <c r="K47" s="5">
        <v>0</v>
      </c>
      <c r="L47" s="11">
        <f>K47-I47</f>
        <v>-100</v>
      </c>
      <c r="M47" s="5">
        <v>500</v>
      </c>
      <c r="N47" s="11">
        <f>M47-I47</f>
        <v>400</v>
      </c>
      <c r="O47" s="12"/>
      <c r="P47" s="9" t="str">
        <f>AC47</f>
        <v>2023年国抽品种何丹</v>
      </c>
      <c r="Q47" s="5">
        <v>64.5</v>
      </c>
      <c r="Z47" t="s">
        <v>44</v>
      </c>
      <c r="AA47" t="s">
        <v>224</v>
      </c>
      <c r="AB47" t="s">
        <v>56</v>
      </c>
      <c r="AC47" t="s">
        <v>188</v>
      </c>
      <c r="AD47" t="s">
        <v>189</v>
      </c>
      <c r="AE47" t="s">
        <v>204</v>
      </c>
      <c r="AH47" t="s">
        <v>226</v>
      </c>
      <c r="AI47" t="s">
        <v>227</v>
      </c>
      <c r="AJ47" t="s">
        <v>72</v>
      </c>
      <c r="AK47" t="s">
        <v>44</v>
      </c>
    </row>
    <row r="48" spans="1:37">
      <c r="A48" s="4">
        <v>45008.3747106481</v>
      </c>
      <c r="B48" s="5">
        <v>546</v>
      </c>
      <c r="C48" t="s">
        <v>228</v>
      </c>
      <c r="D48" s="5">
        <v>236762</v>
      </c>
      <c r="E48" t="s">
        <v>229</v>
      </c>
      <c r="F48" t="s">
        <v>230</v>
      </c>
      <c r="G48" t="s">
        <v>103</v>
      </c>
      <c r="H48" t="s">
        <v>231</v>
      </c>
      <c r="I48" s="5">
        <v>4</v>
      </c>
      <c r="J48" s="13" t="s">
        <v>116</v>
      </c>
      <c r="K48" s="5">
        <v>0</v>
      </c>
      <c r="L48" s="11">
        <f>K48-I48</f>
        <v>-4</v>
      </c>
      <c r="M48" s="5">
        <v>0</v>
      </c>
      <c r="N48" s="11">
        <f>M48-I48</f>
        <v>-4</v>
      </c>
      <c r="O48" s="12"/>
      <c r="P48" s="9" t="str">
        <f>AC48</f>
        <v/>
      </c>
      <c r="Q48" s="5">
        <v>2</v>
      </c>
      <c r="R48" s="5">
        <v>12</v>
      </c>
      <c r="U48" s="5">
        <v>0.43</v>
      </c>
      <c r="V48" s="5">
        <v>32.56</v>
      </c>
      <c r="W48" s="5">
        <v>6</v>
      </c>
      <c r="Y48" s="5">
        <v>38.26</v>
      </c>
      <c r="Z48" t="s">
        <v>44</v>
      </c>
      <c r="AA48" t="s">
        <v>84</v>
      </c>
      <c r="AB48" t="s">
        <v>44</v>
      </c>
      <c r="AC48" t="s">
        <v>44</v>
      </c>
      <c r="AD48" t="s">
        <v>232</v>
      </c>
      <c r="AE48" t="s">
        <v>233</v>
      </c>
      <c r="AF48" s="5">
        <v>9.03</v>
      </c>
      <c r="AG48" s="5">
        <v>6.45</v>
      </c>
      <c r="AH48" t="s">
        <v>70</v>
      </c>
      <c r="AI48" t="s">
        <v>71</v>
      </c>
      <c r="AJ48" t="s">
        <v>72</v>
      </c>
      <c r="AK48" t="s">
        <v>44</v>
      </c>
    </row>
    <row r="49" spans="1:37">
      <c r="A49" s="4">
        <v>45008.3689236111</v>
      </c>
      <c r="B49" s="5">
        <v>546</v>
      </c>
      <c r="C49" t="s">
        <v>228</v>
      </c>
      <c r="D49" s="5">
        <v>161198</v>
      </c>
      <c r="E49" t="s">
        <v>234</v>
      </c>
      <c r="F49" t="s">
        <v>235</v>
      </c>
      <c r="G49" t="s">
        <v>64</v>
      </c>
      <c r="H49" t="s">
        <v>40</v>
      </c>
      <c r="I49" s="5">
        <v>20</v>
      </c>
      <c r="J49" s="10" t="s">
        <v>51</v>
      </c>
      <c r="K49" s="5">
        <v>0</v>
      </c>
      <c r="L49" s="11">
        <f>K49-I49</f>
        <v>-20</v>
      </c>
      <c r="M49" s="5">
        <v>0</v>
      </c>
      <c r="N49" s="11">
        <f>M49-I49</f>
        <v>-20</v>
      </c>
      <c r="O49" s="12" t="s">
        <v>234</v>
      </c>
      <c r="P49" s="9" t="str">
        <f>AC49</f>
        <v>特殊原因（暂时禁请，消化32片库存ID130134） 杨怡珩2023.3.21</v>
      </c>
      <c r="Q49" s="5">
        <v>2</v>
      </c>
      <c r="R49" s="5">
        <v>20</v>
      </c>
      <c r="U49" s="5">
        <v>0.802222</v>
      </c>
      <c r="V49" s="5">
        <v>27.42</v>
      </c>
      <c r="W49" s="5">
        <v>12</v>
      </c>
      <c r="Y49" s="5">
        <v>17.49</v>
      </c>
      <c r="Z49" t="s">
        <v>236</v>
      </c>
      <c r="AA49" t="s">
        <v>84</v>
      </c>
      <c r="AB49" t="s">
        <v>56</v>
      </c>
      <c r="AC49" t="s">
        <v>237</v>
      </c>
      <c r="AD49" t="s">
        <v>238</v>
      </c>
      <c r="AE49" t="s">
        <v>239</v>
      </c>
      <c r="AF49" s="5">
        <v>16.85</v>
      </c>
      <c r="AG49" s="5">
        <v>12.03</v>
      </c>
      <c r="AH49" t="s">
        <v>70</v>
      </c>
      <c r="AI49" t="s">
        <v>71</v>
      </c>
      <c r="AJ49" t="s">
        <v>72</v>
      </c>
      <c r="AK49" t="s">
        <v>44</v>
      </c>
    </row>
    <row r="50" spans="1:37">
      <c r="A50" s="4">
        <v>45008.3684606481</v>
      </c>
      <c r="B50" s="5">
        <v>546</v>
      </c>
      <c r="C50" t="s">
        <v>228</v>
      </c>
      <c r="D50" s="5">
        <v>183439</v>
      </c>
      <c r="E50" t="s">
        <v>240</v>
      </c>
      <c r="F50" t="s">
        <v>241</v>
      </c>
      <c r="G50" t="s">
        <v>64</v>
      </c>
      <c r="H50" t="s">
        <v>40</v>
      </c>
      <c r="I50" s="5">
        <v>30</v>
      </c>
      <c r="J50" s="13" t="s">
        <v>116</v>
      </c>
      <c r="K50" s="5">
        <v>0</v>
      </c>
      <c r="L50" s="11">
        <f>K50-I50</f>
        <v>-30</v>
      </c>
      <c r="M50" s="5">
        <v>2162</v>
      </c>
      <c r="N50" s="11">
        <f>M50-I50</f>
        <v>2132</v>
      </c>
      <c r="O50" s="12"/>
      <c r="P50" s="9" t="str">
        <f>AC50</f>
        <v/>
      </c>
      <c r="Q50" s="5">
        <v>1</v>
      </c>
      <c r="R50" s="5">
        <v>160</v>
      </c>
      <c r="U50" s="5">
        <v>4.165</v>
      </c>
      <c r="V50" s="5">
        <v>21.85</v>
      </c>
      <c r="W50" s="5">
        <v>62</v>
      </c>
      <c r="Y50" s="5">
        <v>29.65</v>
      </c>
      <c r="Z50" t="s">
        <v>44</v>
      </c>
      <c r="AA50" s="14" t="s">
        <v>242</v>
      </c>
      <c r="AB50" t="s">
        <v>44</v>
      </c>
      <c r="AC50" t="s">
        <v>44</v>
      </c>
      <c r="AD50" t="s">
        <v>243</v>
      </c>
      <c r="AE50" t="s">
        <v>244</v>
      </c>
      <c r="AF50" s="5">
        <v>87.47</v>
      </c>
      <c r="AG50" s="5">
        <v>62.48</v>
      </c>
      <c r="AH50" t="s">
        <v>70</v>
      </c>
      <c r="AI50" t="s">
        <v>71</v>
      </c>
      <c r="AJ50" t="s">
        <v>72</v>
      </c>
      <c r="AK50" t="s">
        <v>44</v>
      </c>
    </row>
    <row r="51" spans="1:37">
      <c r="A51" s="4">
        <v>45008.4033333333</v>
      </c>
      <c r="B51" s="5">
        <v>546</v>
      </c>
      <c r="C51" t="s">
        <v>228</v>
      </c>
      <c r="D51" s="5">
        <v>10518</v>
      </c>
      <c r="E51" t="s">
        <v>245</v>
      </c>
      <c r="F51" t="s">
        <v>246</v>
      </c>
      <c r="G51" t="s">
        <v>64</v>
      </c>
      <c r="H51" t="s">
        <v>40</v>
      </c>
      <c r="I51" s="5">
        <v>7</v>
      </c>
      <c r="J51" s="13" t="s">
        <v>116</v>
      </c>
      <c r="K51" s="5">
        <v>0</v>
      </c>
      <c r="L51" s="11">
        <f>K51-I51</f>
        <v>-7</v>
      </c>
      <c r="M51" s="5">
        <v>0</v>
      </c>
      <c r="N51" s="11">
        <f>M51-I51</f>
        <v>-7</v>
      </c>
      <c r="O51" s="12" t="s">
        <v>245</v>
      </c>
      <c r="P51" s="9" t="str">
        <f>AC51</f>
        <v/>
      </c>
      <c r="Q51" s="5">
        <v>3</v>
      </c>
      <c r="R51" s="5">
        <v>7</v>
      </c>
      <c r="U51" s="5">
        <v>0.169444</v>
      </c>
      <c r="V51" s="5">
        <v>59.02</v>
      </c>
      <c r="W51" s="5">
        <v>3</v>
      </c>
      <c r="Y51" s="5">
        <v>32.7</v>
      </c>
      <c r="Z51" t="s">
        <v>44</v>
      </c>
      <c r="AA51" s="14" t="s">
        <v>66</v>
      </c>
      <c r="AB51" t="s">
        <v>44</v>
      </c>
      <c r="AC51" t="s">
        <v>44</v>
      </c>
      <c r="AD51" t="s">
        <v>247</v>
      </c>
      <c r="AE51" t="s">
        <v>248</v>
      </c>
      <c r="AF51" s="5">
        <v>3.56</v>
      </c>
      <c r="AG51" s="5">
        <v>2.54</v>
      </c>
      <c r="AH51" t="s">
        <v>70</v>
      </c>
      <c r="AI51" t="s">
        <v>71</v>
      </c>
      <c r="AJ51" t="s">
        <v>72</v>
      </c>
      <c r="AK51" t="s">
        <v>44</v>
      </c>
    </row>
    <row r="52" spans="1:37">
      <c r="A52" s="4">
        <v>45008.4097800926</v>
      </c>
      <c r="B52" s="5">
        <v>307</v>
      </c>
      <c r="C52" t="s">
        <v>249</v>
      </c>
      <c r="D52" s="5">
        <v>161304</v>
      </c>
      <c r="E52" t="s">
        <v>250</v>
      </c>
      <c r="F52" t="s">
        <v>203</v>
      </c>
      <c r="G52" t="s">
        <v>186</v>
      </c>
      <c r="H52" t="s">
        <v>187</v>
      </c>
      <c r="I52" s="5">
        <v>300</v>
      </c>
      <c r="J52" s="10" t="s">
        <v>104</v>
      </c>
      <c r="K52" s="5">
        <v>0</v>
      </c>
      <c r="L52" s="11">
        <f>K52-I52</f>
        <v>-300</v>
      </c>
      <c r="M52" s="5">
        <v>2450</v>
      </c>
      <c r="N52" s="11">
        <f>M52-I52</f>
        <v>2150</v>
      </c>
      <c r="O52" s="12"/>
      <c r="P52" s="9" t="str">
        <f>AC52</f>
        <v>2023年国抽品种何丹</v>
      </c>
      <c r="Q52" s="5">
        <v>243.8</v>
      </c>
      <c r="R52" s="5">
        <v>300</v>
      </c>
      <c r="Z52" t="s">
        <v>44</v>
      </c>
      <c r="AA52" t="s">
        <v>251</v>
      </c>
      <c r="AB52" t="s">
        <v>56</v>
      </c>
      <c r="AC52" t="s">
        <v>188</v>
      </c>
      <c r="AD52" t="s">
        <v>189</v>
      </c>
      <c r="AE52" t="s">
        <v>211</v>
      </c>
      <c r="AH52" t="s">
        <v>252</v>
      </c>
      <c r="AI52" t="s">
        <v>252</v>
      </c>
      <c r="AJ52" t="s">
        <v>253</v>
      </c>
      <c r="AK52" t="s">
        <v>44</v>
      </c>
    </row>
    <row r="53" spans="1:37">
      <c r="A53" s="4">
        <v>45008.4099189815</v>
      </c>
      <c r="B53" s="5">
        <v>307</v>
      </c>
      <c r="C53" t="s">
        <v>249</v>
      </c>
      <c r="D53" s="5">
        <v>147592</v>
      </c>
      <c r="E53" t="s">
        <v>254</v>
      </c>
      <c r="F53" t="s">
        <v>255</v>
      </c>
      <c r="G53" t="s">
        <v>186</v>
      </c>
      <c r="H53" t="s">
        <v>187</v>
      </c>
      <c r="I53" s="5">
        <v>200</v>
      </c>
      <c r="J53" s="13" t="s">
        <v>116</v>
      </c>
      <c r="K53" s="5">
        <v>0</v>
      </c>
      <c r="L53" s="11">
        <f>K53-I53</f>
        <v>-200</v>
      </c>
      <c r="M53" s="5">
        <v>300</v>
      </c>
      <c r="N53" s="11">
        <f>M53-I53</f>
        <v>100</v>
      </c>
      <c r="O53" s="12"/>
      <c r="P53" s="9" t="str">
        <f>AC53</f>
        <v/>
      </c>
      <c r="Q53" s="5">
        <v>200</v>
      </c>
      <c r="Z53" t="s">
        <v>44</v>
      </c>
      <c r="AA53" t="s">
        <v>251</v>
      </c>
      <c r="AB53" t="s">
        <v>56</v>
      </c>
      <c r="AC53" t="s">
        <v>44</v>
      </c>
      <c r="AD53" t="s">
        <v>189</v>
      </c>
      <c r="AE53" t="s">
        <v>256</v>
      </c>
      <c r="AH53" t="s">
        <v>252</v>
      </c>
      <c r="AI53" t="s">
        <v>252</v>
      </c>
      <c r="AJ53" t="s">
        <v>253</v>
      </c>
      <c r="AK53" t="s">
        <v>44</v>
      </c>
    </row>
    <row r="54" spans="1:37">
      <c r="A54" s="4">
        <v>45008.4100347222</v>
      </c>
      <c r="B54" s="5">
        <v>307</v>
      </c>
      <c r="C54" t="s">
        <v>249</v>
      </c>
      <c r="D54" s="5">
        <v>25630</v>
      </c>
      <c r="E54" t="s">
        <v>184</v>
      </c>
      <c r="F54" t="s">
        <v>185</v>
      </c>
      <c r="G54" t="s">
        <v>186</v>
      </c>
      <c r="H54" t="s">
        <v>187</v>
      </c>
      <c r="I54" s="5">
        <v>800</v>
      </c>
      <c r="J54" s="10" t="s">
        <v>104</v>
      </c>
      <c r="K54" s="5">
        <v>0</v>
      </c>
      <c r="L54" s="11">
        <f>K54-I54</f>
        <v>-800</v>
      </c>
      <c r="M54" s="5">
        <v>23650</v>
      </c>
      <c r="N54" s="11">
        <f>M54-I54</f>
        <v>22850</v>
      </c>
      <c r="O54" s="12"/>
      <c r="P54" s="9" t="str">
        <f>AC54</f>
        <v>2023年国抽品种何丹</v>
      </c>
      <c r="Q54" s="5">
        <v>673.4</v>
      </c>
      <c r="Z54" t="s">
        <v>44</v>
      </c>
      <c r="AA54" t="s">
        <v>251</v>
      </c>
      <c r="AB54" t="s">
        <v>56</v>
      </c>
      <c r="AC54" t="s">
        <v>188</v>
      </c>
      <c r="AD54" t="s">
        <v>189</v>
      </c>
      <c r="AE54" t="s">
        <v>190</v>
      </c>
      <c r="AH54" t="s">
        <v>252</v>
      </c>
      <c r="AI54" t="s">
        <v>252</v>
      </c>
      <c r="AJ54" t="s">
        <v>253</v>
      </c>
      <c r="AK54" t="s">
        <v>44</v>
      </c>
    </row>
    <row r="55" spans="1:37">
      <c r="A55" s="4">
        <v>45008.4105092593</v>
      </c>
      <c r="B55" s="5">
        <v>307</v>
      </c>
      <c r="C55" t="s">
        <v>249</v>
      </c>
      <c r="D55" s="5">
        <v>195165</v>
      </c>
      <c r="E55" t="s">
        <v>257</v>
      </c>
      <c r="F55" t="s">
        <v>196</v>
      </c>
      <c r="G55" t="s">
        <v>186</v>
      </c>
      <c r="H55" t="s">
        <v>187</v>
      </c>
      <c r="I55" s="5">
        <v>200</v>
      </c>
      <c r="J55" s="13" t="s">
        <v>116</v>
      </c>
      <c r="K55" s="5">
        <v>0</v>
      </c>
      <c r="L55" s="11">
        <f>K55-I55</f>
        <v>-200</v>
      </c>
      <c r="M55" s="5">
        <v>0</v>
      </c>
      <c r="N55" s="11">
        <f>M55-I55</f>
        <v>-200</v>
      </c>
      <c r="O55" s="12"/>
      <c r="P55" s="9" t="str">
        <f>AC55</f>
        <v/>
      </c>
      <c r="R55" s="5">
        <v>300</v>
      </c>
      <c r="Z55" t="s">
        <v>44</v>
      </c>
      <c r="AA55" t="s">
        <v>251</v>
      </c>
      <c r="AB55" t="s">
        <v>44</v>
      </c>
      <c r="AC55" t="s">
        <v>44</v>
      </c>
      <c r="AD55" t="s">
        <v>189</v>
      </c>
      <c r="AE55" t="s">
        <v>258</v>
      </c>
      <c r="AH55" t="s">
        <v>252</v>
      </c>
      <c r="AI55" t="s">
        <v>252</v>
      </c>
      <c r="AJ55" t="s">
        <v>253</v>
      </c>
      <c r="AK55" t="s">
        <v>44</v>
      </c>
    </row>
    <row r="56" spans="1:37">
      <c r="A56" s="4">
        <v>45008.410625</v>
      </c>
      <c r="B56" s="5">
        <v>307</v>
      </c>
      <c r="C56" t="s">
        <v>249</v>
      </c>
      <c r="D56" s="5">
        <v>35640</v>
      </c>
      <c r="E56" t="s">
        <v>259</v>
      </c>
      <c r="F56" t="s">
        <v>260</v>
      </c>
      <c r="G56" t="s">
        <v>186</v>
      </c>
      <c r="H56" t="s">
        <v>187</v>
      </c>
      <c r="I56" s="5">
        <v>200</v>
      </c>
      <c r="J56" s="13" t="s">
        <v>116</v>
      </c>
      <c r="K56" s="5">
        <v>0</v>
      </c>
      <c r="L56" s="11">
        <f>K56-I56</f>
        <v>-200</v>
      </c>
      <c r="M56" s="5">
        <v>0</v>
      </c>
      <c r="N56" s="11">
        <f>M56-I56</f>
        <v>-200</v>
      </c>
      <c r="O56" s="12" t="s">
        <v>259</v>
      </c>
      <c r="P56" s="9" t="str">
        <f>AC56</f>
        <v/>
      </c>
      <c r="U56" s="5">
        <v>2.351828</v>
      </c>
      <c r="V56" s="5">
        <v>85.04</v>
      </c>
      <c r="W56" s="5">
        <v>35</v>
      </c>
      <c r="Y56" s="5">
        <v>15</v>
      </c>
      <c r="Z56" t="s">
        <v>44</v>
      </c>
      <c r="AA56" t="s">
        <v>251</v>
      </c>
      <c r="AB56" t="s">
        <v>44</v>
      </c>
      <c r="AC56" t="s">
        <v>44</v>
      </c>
      <c r="AD56" t="s">
        <v>44</v>
      </c>
      <c r="AE56" t="s">
        <v>194</v>
      </c>
      <c r="AH56" t="s">
        <v>252</v>
      </c>
      <c r="AI56" t="s">
        <v>252</v>
      </c>
      <c r="AJ56" t="s">
        <v>253</v>
      </c>
      <c r="AK56" t="s">
        <v>44</v>
      </c>
    </row>
    <row r="57" spans="1:37">
      <c r="A57" s="4">
        <v>45008.4356134259</v>
      </c>
      <c r="B57" s="5">
        <v>103198</v>
      </c>
      <c r="C57" t="s">
        <v>261</v>
      </c>
      <c r="D57" s="5">
        <v>232108</v>
      </c>
      <c r="E57" t="s">
        <v>262</v>
      </c>
      <c r="F57" t="s">
        <v>263</v>
      </c>
      <c r="G57" t="s">
        <v>64</v>
      </c>
      <c r="H57" t="s">
        <v>65</v>
      </c>
      <c r="I57" s="5">
        <v>10</v>
      </c>
      <c r="J57" s="10" t="s">
        <v>104</v>
      </c>
      <c r="K57" s="5">
        <v>0</v>
      </c>
      <c r="L57" s="11">
        <f>K57-I57</f>
        <v>-10</v>
      </c>
      <c r="M57" s="5">
        <v>488</v>
      </c>
      <c r="N57" s="11">
        <f>M57-I57</f>
        <v>478</v>
      </c>
      <c r="O57" s="12"/>
      <c r="P57" s="9" t="str">
        <f>AC57</f>
        <v>特殊原因，按需求上报 冯梅 2022.2.23</v>
      </c>
      <c r="Q57" s="5">
        <v>7</v>
      </c>
      <c r="Z57" t="s">
        <v>44</v>
      </c>
      <c r="AA57" t="s">
        <v>51</v>
      </c>
      <c r="AB57" t="s">
        <v>56</v>
      </c>
      <c r="AC57" t="s">
        <v>264</v>
      </c>
      <c r="AD57" t="s">
        <v>265</v>
      </c>
      <c r="AE57" t="s">
        <v>266</v>
      </c>
      <c r="AH57" t="s">
        <v>70</v>
      </c>
      <c r="AI57" t="s">
        <v>71</v>
      </c>
      <c r="AJ57" t="s">
        <v>72</v>
      </c>
      <c r="AK57" t="s">
        <v>44</v>
      </c>
    </row>
    <row r="58" spans="1:37">
      <c r="A58" s="4">
        <v>45008.3860763889</v>
      </c>
      <c r="B58" s="5">
        <v>114286</v>
      </c>
      <c r="C58" t="s">
        <v>267</v>
      </c>
      <c r="D58" s="5">
        <v>132433</v>
      </c>
      <c r="E58" t="s">
        <v>268</v>
      </c>
      <c r="F58" t="s">
        <v>269</v>
      </c>
      <c r="G58" t="s">
        <v>64</v>
      </c>
      <c r="H58" t="s">
        <v>40</v>
      </c>
      <c r="I58" s="5">
        <v>0</v>
      </c>
      <c r="J58" s="10" t="s">
        <v>270</v>
      </c>
      <c r="K58" s="5">
        <v>65</v>
      </c>
      <c r="L58" s="11">
        <f>K58-I58</f>
        <v>65</v>
      </c>
      <c r="M58" s="5">
        <v>0</v>
      </c>
      <c r="N58" s="11">
        <f>M58-I58</f>
        <v>0</v>
      </c>
      <c r="O58" s="12" t="s">
        <v>268</v>
      </c>
      <c r="P58" s="9" t="str">
        <f>AC58</f>
        <v> 厂家分货，禁请 侯月 2021.10.12侯月采购部</v>
      </c>
      <c r="Q58" s="5">
        <v>6</v>
      </c>
      <c r="T58" s="5">
        <v>5</v>
      </c>
      <c r="X58" s="5">
        <v>215</v>
      </c>
      <c r="Z58" t="s">
        <v>44</v>
      </c>
      <c r="AA58" t="s">
        <v>271</v>
      </c>
      <c r="AB58" t="s">
        <v>56</v>
      </c>
      <c r="AC58" t="s">
        <v>272</v>
      </c>
      <c r="AD58" t="s">
        <v>273</v>
      </c>
      <c r="AE58" t="s">
        <v>274</v>
      </c>
      <c r="AH58" t="s">
        <v>70</v>
      </c>
      <c r="AI58" t="s">
        <v>71</v>
      </c>
      <c r="AJ58" t="s">
        <v>72</v>
      </c>
      <c r="AK58" t="s">
        <v>44</v>
      </c>
    </row>
    <row r="59" spans="1:37">
      <c r="A59" s="4">
        <v>45008.3858796296</v>
      </c>
      <c r="B59" s="5">
        <v>114286</v>
      </c>
      <c r="C59" t="s">
        <v>267</v>
      </c>
      <c r="D59" s="5">
        <v>197102</v>
      </c>
      <c r="E59" t="s">
        <v>275</v>
      </c>
      <c r="F59" t="s">
        <v>276</v>
      </c>
      <c r="G59" t="s">
        <v>64</v>
      </c>
      <c r="H59" t="s">
        <v>40</v>
      </c>
      <c r="I59" s="5">
        <v>6</v>
      </c>
      <c r="J59" s="10" t="s">
        <v>51</v>
      </c>
      <c r="K59" s="5">
        <v>0</v>
      </c>
      <c r="L59" s="11">
        <f>K59-I59</f>
        <v>-6</v>
      </c>
      <c r="M59" s="5">
        <v>0</v>
      </c>
      <c r="N59" s="11">
        <f>M59-I59</f>
        <v>-6</v>
      </c>
      <c r="O59" s="12"/>
      <c r="P59" s="9" t="str">
        <f>AC59</f>
        <v/>
      </c>
      <c r="Q59" s="5">
        <v>1</v>
      </c>
      <c r="U59" s="5">
        <v>0.039444</v>
      </c>
      <c r="V59" s="5">
        <v>177.47</v>
      </c>
      <c r="W59" s="5">
        <v>1</v>
      </c>
      <c r="Y59" s="5">
        <v>40.35</v>
      </c>
      <c r="Z59" t="s">
        <v>42</v>
      </c>
      <c r="AA59" t="s">
        <v>271</v>
      </c>
      <c r="AB59" t="s">
        <v>44</v>
      </c>
      <c r="AC59" t="s">
        <v>44</v>
      </c>
      <c r="AD59" t="s">
        <v>277</v>
      </c>
      <c r="AE59" t="s">
        <v>277</v>
      </c>
      <c r="AH59" t="s">
        <v>70</v>
      </c>
      <c r="AI59" t="s">
        <v>71</v>
      </c>
      <c r="AJ59" t="s">
        <v>72</v>
      </c>
      <c r="AK59" t="s">
        <v>44</v>
      </c>
    </row>
    <row r="60" spans="1:37">
      <c r="A60" s="4">
        <v>45008.3857407407</v>
      </c>
      <c r="B60" s="5">
        <v>114286</v>
      </c>
      <c r="C60" t="s">
        <v>267</v>
      </c>
      <c r="D60" s="5">
        <v>211660</v>
      </c>
      <c r="E60" t="s">
        <v>173</v>
      </c>
      <c r="F60" t="s">
        <v>174</v>
      </c>
      <c r="G60" t="s">
        <v>64</v>
      </c>
      <c r="H60" t="s">
        <v>40</v>
      </c>
      <c r="I60" s="5">
        <v>7</v>
      </c>
      <c r="J60" s="10" t="s">
        <v>278</v>
      </c>
      <c r="K60" s="5">
        <v>268</v>
      </c>
      <c r="L60" s="11">
        <f>K60-I60</f>
        <v>261</v>
      </c>
      <c r="M60" s="5">
        <v>0</v>
      </c>
      <c r="N60" s="11">
        <f>M60-I60</f>
        <v>-7</v>
      </c>
      <c r="O60" s="12" t="s">
        <v>173</v>
      </c>
      <c r="P60" s="9" t="str">
        <f>AC60</f>
        <v/>
      </c>
      <c r="Q60" s="5">
        <v>1</v>
      </c>
      <c r="T60" s="5">
        <v>5</v>
      </c>
      <c r="U60" s="5">
        <v>0.293889</v>
      </c>
      <c r="V60" s="5">
        <v>44.23</v>
      </c>
      <c r="W60" s="5">
        <v>4</v>
      </c>
      <c r="X60" s="5">
        <v>268</v>
      </c>
      <c r="Y60" s="5">
        <v>18.4</v>
      </c>
      <c r="Z60" t="s">
        <v>42</v>
      </c>
      <c r="AA60" t="s">
        <v>271</v>
      </c>
      <c r="AB60" t="s">
        <v>44</v>
      </c>
      <c r="AC60" t="s">
        <v>44</v>
      </c>
      <c r="AD60" t="s">
        <v>176</v>
      </c>
      <c r="AE60" t="s">
        <v>177</v>
      </c>
      <c r="AH60" t="s">
        <v>70</v>
      </c>
      <c r="AI60" t="s">
        <v>71</v>
      </c>
      <c r="AJ60" t="s">
        <v>72</v>
      </c>
      <c r="AK60" t="s">
        <v>44</v>
      </c>
    </row>
    <row r="61" spans="1:37">
      <c r="A61" s="4">
        <v>45008.38625</v>
      </c>
      <c r="B61" s="5">
        <v>114286</v>
      </c>
      <c r="C61" t="s">
        <v>267</v>
      </c>
      <c r="D61" s="5">
        <v>38801</v>
      </c>
      <c r="E61" t="s">
        <v>279</v>
      </c>
      <c r="F61" t="s">
        <v>280</v>
      </c>
      <c r="G61" t="s">
        <v>64</v>
      </c>
      <c r="H61" t="s">
        <v>40</v>
      </c>
      <c r="I61" s="5">
        <v>20</v>
      </c>
      <c r="J61" s="10" t="s">
        <v>51</v>
      </c>
      <c r="K61" s="5">
        <v>0</v>
      </c>
      <c r="L61" s="11">
        <f>K61-I61</f>
        <v>-20</v>
      </c>
      <c r="M61" s="5">
        <v>0</v>
      </c>
      <c r="N61" s="11">
        <f>M61-I61</f>
        <v>-20</v>
      </c>
      <c r="O61" s="12" t="s">
        <v>279</v>
      </c>
      <c r="P61" s="9" t="str">
        <f>AC61</f>
        <v>厂家分货，店间调拨 ，禁请 邓群2020.11.13</v>
      </c>
      <c r="Z61" t="s">
        <v>236</v>
      </c>
      <c r="AA61" s="14" t="s">
        <v>66</v>
      </c>
      <c r="AB61" t="s">
        <v>56</v>
      </c>
      <c r="AC61" t="s">
        <v>281</v>
      </c>
      <c r="AD61" t="s">
        <v>282</v>
      </c>
      <c r="AE61" t="s">
        <v>283</v>
      </c>
      <c r="AH61" t="s">
        <v>70</v>
      </c>
      <c r="AI61" t="s">
        <v>71</v>
      </c>
      <c r="AJ61" t="s">
        <v>72</v>
      </c>
      <c r="AK61" t="s">
        <v>44</v>
      </c>
    </row>
    <row r="62" spans="1:37">
      <c r="A62" s="4">
        <v>45008.3853587963</v>
      </c>
      <c r="B62" s="5">
        <v>114286</v>
      </c>
      <c r="C62" t="s">
        <v>267</v>
      </c>
      <c r="D62" s="5">
        <v>182316</v>
      </c>
      <c r="E62" t="s">
        <v>284</v>
      </c>
      <c r="F62" t="s">
        <v>285</v>
      </c>
      <c r="G62" t="s">
        <v>64</v>
      </c>
      <c r="H62" t="s">
        <v>40</v>
      </c>
      <c r="I62" s="5">
        <v>10</v>
      </c>
      <c r="J62" s="10" t="s">
        <v>41</v>
      </c>
      <c r="K62" s="5">
        <v>175</v>
      </c>
      <c r="L62" s="11">
        <f>K62-I62</f>
        <v>165</v>
      </c>
      <c r="M62" s="5">
        <v>0</v>
      </c>
      <c r="N62" s="11">
        <f>M62-I62</f>
        <v>-10</v>
      </c>
      <c r="O62" s="12" t="s">
        <v>284</v>
      </c>
      <c r="P62" s="9" t="str">
        <f>AC62</f>
        <v/>
      </c>
      <c r="T62" s="5">
        <v>1</v>
      </c>
      <c r="U62" s="5">
        <v>0.076111</v>
      </c>
      <c r="V62" s="5">
        <v>131.39</v>
      </c>
      <c r="W62" s="5">
        <v>1</v>
      </c>
      <c r="X62" s="5">
        <v>175</v>
      </c>
      <c r="Y62" s="5">
        <v>15</v>
      </c>
      <c r="Z62" t="s">
        <v>42</v>
      </c>
      <c r="AA62" t="s">
        <v>271</v>
      </c>
      <c r="AB62" t="s">
        <v>44</v>
      </c>
      <c r="AC62" t="s">
        <v>44</v>
      </c>
      <c r="AD62" t="s">
        <v>176</v>
      </c>
      <c r="AE62" t="s">
        <v>177</v>
      </c>
      <c r="AH62" t="s">
        <v>70</v>
      </c>
      <c r="AI62" t="s">
        <v>71</v>
      </c>
      <c r="AJ62" t="s">
        <v>72</v>
      </c>
      <c r="AK62" t="s">
        <v>44</v>
      </c>
    </row>
    <row r="63" spans="1:37">
      <c r="A63" s="4">
        <v>45008.3993171296</v>
      </c>
      <c r="B63" s="5">
        <v>113833</v>
      </c>
      <c r="C63" t="s">
        <v>286</v>
      </c>
      <c r="D63" s="5">
        <v>202038</v>
      </c>
      <c r="E63" t="s">
        <v>287</v>
      </c>
      <c r="F63" t="s">
        <v>288</v>
      </c>
      <c r="G63" t="s">
        <v>76</v>
      </c>
      <c r="H63" t="s">
        <v>65</v>
      </c>
      <c r="I63" s="5">
        <v>30</v>
      </c>
      <c r="J63" s="10" t="s">
        <v>41</v>
      </c>
      <c r="K63" s="5">
        <v>302</v>
      </c>
      <c r="L63" s="11">
        <f>K63-I63</f>
        <v>272</v>
      </c>
      <c r="M63" s="5">
        <v>0</v>
      </c>
      <c r="N63" s="11">
        <f>M63-I63</f>
        <v>-30</v>
      </c>
      <c r="O63" s="12"/>
      <c r="P63" s="9" t="str">
        <f>AC63</f>
        <v>防疫物品（同类品种库存较大，建议暂时消化库存） 陈晓莉 2023.2.23</v>
      </c>
      <c r="Q63" s="5">
        <v>17</v>
      </c>
      <c r="X63" s="5">
        <v>302</v>
      </c>
      <c r="Z63" t="s">
        <v>44</v>
      </c>
      <c r="AA63" s="14" t="s">
        <v>66</v>
      </c>
      <c r="AB63" t="s">
        <v>56</v>
      </c>
      <c r="AC63" t="s">
        <v>78</v>
      </c>
      <c r="AD63" t="s">
        <v>289</v>
      </c>
      <c r="AE63" t="s">
        <v>290</v>
      </c>
      <c r="AH63" t="s">
        <v>70</v>
      </c>
      <c r="AI63" t="s">
        <v>71</v>
      </c>
      <c r="AJ63" t="s">
        <v>72</v>
      </c>
      <c r="AK63" t="s">
        <v>44</v>
      </c>
    </row>
    <row r="64" spans="1:37">
      <c r="A64" s="4">
        <v>45008.3999074074</v>
      </c>
      <c r="B64" s="5">
        <v>113833</v>
      </c>
      <c r="C64" t="s">
        <v>286</v>
      </c>
      <c r="D64" s="5">
        <v>210817</v>
      </c>
      <c r="E64" t="s">
        <v>87</v>
      </c>
      <c r="F64" t="s">
        <v>291</v>
      </c>
      <c r="G64" t="s">
        <v>76</v>
      </c>
      <c r="H64" t="s">
        <v>65</v>
      </c>
      <c r="I64" s="5">
        <v>30</v>
      </c>
      <c r="J64" s="10" t="s">
        <v>41</v>
      </c>
      <c r="K64" s="5">
        <v>219</v>
      </c>
      <c r="L64" s="11">
        <f>K64-I64</f>
        <v>189</v>
      </c>
      <c r="M64" s="5">
        <v>0</v>
      </c>
      <c r="N64" s="11">
        <f>M64-I64</f>
        <v>-30</v>
      </c>
      <c r="O64" s="12"/>
      <c r="P64" s="9" t="str">
        <f>AC64</f>
        <v>防疫物品（同类品种库存较大，建议暂时消化库存） 陈晓莉 2023.2.23</v>
      </c>
      <c r="X64" s="5">
        <v>219</v>
      </c>
      <c r="Z64" t="s">
        <v>44</v>
      </c>
      <c r="AA64" s="14" t="s">
        <v>66</v>
      </c>
      <c r="AB64" t="s">
        <v>56</v>
      </c>
      <c r="AC64" t="s">
        <v>78</v>
      </c>
      <c r="AD64" t="s">
        <v>292</v>
      </c>
      <c r="AE64" t="s">
        <v>293</v>
      </c>
      <c r="AH64" t="s">
        <v>70</v>
      </c>
      <c r="AI64" t="s">
        <v>71</v>
      </c>
      <c r="AJ64" t="s">
        <v>72</v>
      </c>
      <c r="AK64" t="s">
        <v>44</v>
      </c>
    </row>
    <row r="65" spans="1:37">
      <c r="A65" s="4">
        <v>45008.4298032407</v>
      </c>
      <c r="B65" s="5">
        <v>113833</v>
      </c>
      <c r="C65" t="s">
        <v>286</v>
      </c>
      <c r="D65" s="5">
        <v>214827</v>
      </c>
      <c r="E65" t="s">
        <v>294</v>
      </c>
      <c r="F65" t="s">
        <v>295</v>
      </c>
      <c r="G65" t="s">
        <v>103</v>
      </c>
      <c r="H65" t="s">
        <v>187</v>
      </c>
      <c r="I65" s="5">
        <v>2</v>
      </c>
      <c r="J65" s="13" t="s">
        <v>116</v>
      </c>
      <c r="K65" s="5">
        <v>0</v>
      </c>
      <c r="L65" s="11">
        <f>K65-I65</f>
        <v>-2</v>
      </c>
      <c r="M65" s="5">
        <v>0</v>
      </c>
      <c r="N65" s="11">
        <f>M65-I65</f>
        <v>-2</v>
      </c>
      <c r="O65" s="12"/>
      <c r="P65" s="9" t="str">
        <f>AC65</f>
        <v/>
      </c>
      <c r="R65" s="5">
        <v>2</v>
      </c>
      <c r="U65" s="5">
        <v>0.065</v>
      </c>
      <c r="V65" s="5">
        <v>30.77</v>
      </c>
      <c r="W65" s="5">
        <v>1</v>
      </c>
      <c r="Y65" s="5">
        <v>15</v>
      </c>
      <c r="Z65" t="s">
        <v>44</v>
      </c>
      <c r="AA65" t="s">
        <v>44</v>
      </c>
      <c r="AB65" t="s">
        <v>44</v>
      </c>
      <c r="AC65" t="s">
        <v>44</v>
      </c>
      <c r="AD65" t="s">
        <v>296</v>
      </c>
      <c r="AE65" t="s">
        <v>297</v>
      </c>
      <c r="AF65" s="5">
        <v>1.37</v>
      </c>
      <c r="AG65" s="5">
        <v>0.98</v>
      </c>
      <c r="AH65" t="s">
        <v>70</v>
      </c>
      <c r="AI65" t="s">
        <v>71</v>
      </c>
      <c r="AJ65" t="s">
        <v>72</v>
      </c>
      <c r="AK65" t="s">
        <v>44</v>
      </c>
    </row>
    <row r="66" spans="1:37">
      <c r="A66" s="4">
        <v>45008.4404050926</v>
      </c>
      <c r="B66" s="5">
        <v>114685</v>
      </c>
      <c r="C66" t="s">
        <v>298</v>
      </c>
      <c r="D66" s="5">
        <v>236732</v>
      </c>
      <c r="E66" t="s">
        <v>299</v>
      </c>
      <c r="F66" t="s">
        <v>300</v>
      </c>
      <c r="G66" t="s">
        <v>301</v>
      </c>
      <c r="H66" t="s">
        <v>65</v>
      </c>
      <c r="I66" s="5">
        <v>10</v>
      </c>
      <c r="J66" s="10" t="s">
        <v>51</v>
      </c>
      <c r="K66" s="5">
        <v>0</v>
      </c>
      <c r="L66" s="11">
        <f>K66-I66</f>
        <v>-10</v>
      </c>
      <c r="M66" s="5">
        <v>0</v>
      </c>
      <c r="N66" s="11">
        <f>M66-I66</f>
        <v>-10</v>
      </c>
      <c r="O66" s="12"/>
      <c r="P66" s="9" t="str">
        <f>AC66</f>
        <v>除定点门店外的所有门店：青龙街店龙潭二店、庆云南街店    邓群 2022.7.8</v>
      </c>
      <c r="Q66" s="5">
        <v>3</v>
      </c>
      <c r="Z66" t="s">
        <v>44</v>
      </c>
      <c r="AA66" s="14" t="s">
        <v>302</v>
      </c>
      <c r="AB66" t="s">
        <v>56</v>
      </c>
      <c r="AC66" t="s">
        <v>303</v>
      </c>
      <c r="AD66" t="s">
        <v>304</v>
      </c>
      <c r="AE66" t="s">
        <v>305</v>
      </c>
      <c r="AH66" t="s">
        <v>70</v>
      </c>
      <c r="AI66" t="s">
        <v>71</v>
      </c>
      <c r="AJ66" t="s">
        <v>72</v>
      </c>
      <c r="AK66" t="s">
        <v>60</v>
      </c>
    </row>
    <row r="67" spans="1:37">
      <c r="A67" s="4">
        <v>45008.44</v>
      </c>
      <c r="B67" s="5">
        <v>114685</v>
      </c>
      <c r="C67" t="s">
        <v>298</v>
      </c>
      <c r="D67" s="5">
        <v>216475</v>
      </c>
      <c r="E67" t="s">
        <v>299</v>
      </c>
      <c r="F67" t="s">
        <v>306</v>
      </c>
      <c r="G67" t="s">
        <v>301</v>
      </c>
      <c r="H67" t="s">
        <v>65</v>
      </c>
      <c r="I67" s="5">
        <v>10</v>
      </c>
      <c r="J67" s="10" t="s">
        <v>41</v>
      </c>
      <c r="K67" s="5">
        <v>60</v>
      </c>
      <c r="L67" s="11">
        <f>K67-I67</f>
        <v>50</v>
      </c>
      <c r="M67" s="5">
        <v>0</v>
      </c>
      <c r="N67" s="11">
        <f>M67-I67</f>
        <v>-10</v>
      </c>
      <c r="O67" s="12"/>
      <c r="P67" s="9" t="str">
        <f>AC67</f>
        <v>除定点门店外的所有门店：青龙街店龙潭二店、庆云南街店    邓群 2022.7.8</v>
      </c>
      <c r="Q67" s="5">
        <v>14</v>
      </c>
      <c r="X67" s="5">
        <v>60</v>
      </c>
      <c r="Z67" t="s">
        <v>44</v>
      </c>
      <c r="AA67" s="14" t="s">
        <v>302</v>
      </c>
      <c r="AB67" t="s">
        <v>56</v>
      </c>
      <c r="AC67" t="s">
        <v>303</v>
      </c>
      <c r="AD67" t="s">
        <v>304</v>
      </c>
      <c r="AE67" t="s">
        <v>305</v>
      </c>
      <c r="AH67" t="s">
        <v>70</v>
      </c>
      <c r="AI67" t="s">
        <v>71</v>
      </c>
      <c r="AJ67" t="s">
        <v>72</v>
      </c>
      <c r="AK67" t="s">
        <v>60</v>
      </c>
    </row>
    <row r="68" spans="1:37">
      <c r="A68" s="4">
        <v>45008.3990509259</v>
      </c>
      <c r="B68" s="5">
        <v>114685</v>
      </c>
      <c r="C68" t="s">
        <v>298</v>
      </c>
      <c r="D68" s="5">
        <v>162672</v>
      </c>
      <c r="E68" t="s">
        <v>307</v>
      </c>
      <c r="F68" t="s">
        <v>308</v>
      </c>
      <c r="G68" t="s">
        <v>64</v>
      </c>
      <c r="H68" t="s">
        <v>40</v>
      </c>
      <c r="I68" s="5">
        <v>100</v>
      </c>
      <c r="J68" s="10" t="s">
        <v>51</v>
      </c>
      <c r="K68" s="5">
        <v>0</v>
      </c>
      <c r="L68" s="11">
        <f>K68-I68</f>
        <v>-100</v>
      </c>
      <c r="M68" s="5">
        <v>0</v>
      </c>
      <c r="N68" s="11">
        <f>M68-I68</f>
        <v>-100</v>
      </c>
      <c r="O68" s="12"/>
      <c r="P68" s="9" t="str">
        <f>AC68</f>
        <v>控销医院。禁请。张芙蓉2022.2.29</v>
      </c>
      <c r="Q68" s="5">
        <v>5</v>
      </c>
      <c r="Z68" t="s">
        <v>44</v>
      </c>
      <c r="AA68" t="s">
        <v>309</v>
      </c>
      <c r="AB68" t="s">
        <v>56</v>
      </c>
      <c r="AC68" t="s">
        <v>310</v>
      </c>
      <c r="AD68" t="s">
        <v>311</v>
      </c>
      <c r="AE68" t="s">
        <v>312</v>
      </c>
      <c r="AH68" t="s">
        <v>70</v>
      </c>
      <c r="AI68" t="s">
        <v>71</v>
      </c>
      <c r="AJ68" t="s">
        <v>72</v>
      </c>
      <c r="AK68" t="s">
        <v>60</v>
      </c>
    </row>
    <row r="69" spans="1:37">
      <c r="A69" s="4">
        <v>45008.3287962963</v>
      </c>
      <c r="B69" s="5">
        <v>582</v>
      </c>
      <c r="C69" t="s">
        <v>313</v>
      </c>
      <c r="D69" s="5">
        <v>94085</v>
      </c>
      <c r="E69" t="s">
        <v>314</v>
      </c>
      <c r="F69" t="s">
        <v>315</v>
      </c>
      <c r="G69" t="s">
        <v>39</v>
      </c>
      <c r="H69" t="s">
        <v>40</v>
      </c>
      <c r="I69" s="5">
        <v>10</v>
      </c>
      <c r="J69" s="10" t="s">
        <v>104</v>
      </c>
      <c r="K69" s="5">
        <v>0</v>
      </c>
      <c r="L69" s="11">
        <f>K69-I69</f>
        <v>-10</v>
      </c>
      <c r="M69" s="5">
        <v>50</v>
      </c>
      <c r="N69" s="11">
        <f>M69-I69</f>
        <v>40</v>
      </c>
      <c r="O69" s="12"/>
      <c r="P69" s="9" t="str">
        <f>AC69</f>
        <v/>
      </c>
      <c r="T69" s="5">
        <v>5</v>
      </c>
      <c r="U69" s="5">
        <v>0.316111</v>
      </c>
      <c r="V69" s="5">
        <v>31.63</v>
      </c>
      <c r="W69" s="5">
        <v>5</v>
      </c>
      <c r="Y69" s="5">
        <v>15</v>
      </c>
      <c r="Z69" t="s">
        <v>42</v>
      </c>
      <c r="AA69" s="14" t="s">
        <v>316</v>
      </c>
      <c r="AB69" t="s">
        <v>44</v>
      </c>
      <c r="AC69" t="s">
        <v>44</v>
      </c>
      <c r="AD69" t="s">
        <v>317</v>
      </c>
      <c r="AE69" t="s">
        <v>318</v>
      </c>
      <c r="AH69" t="s">
        <v>319</v>
      </c>
      <c r="AI69" t="s">
        <v>320</v>
      </c>
      <c r="AJ69" t="s">
        <v>321</v>
      </c>
      <c r="AK69" t="s">
        <v>44</v>
      </c>
    </row>
    <row r="70" spans="1:37">
      <c r="A70" s="4">
        <v>45008.3290046296</v>
      </c>
      <c r="B70" s="5">
        <v>582</v>
      </c>
      <c r="C70" t="s">
        <v>313</v>
      </c>
      <c r="D70" s="5">
        <v>136491</v>
      </c>
      <c r="E70" t="s">
        <v>322</v>
      </c>
      <c r="F70" t="s">
        <v>323</v>
      </c>
      <c r="G70" t="s">
        <v>64</v>
      </c>
      <c r="H70" t="s">
        <v>40</v>
      </c>
      <c r="I70" s="5">
        <v>50</v>
      </c>
      <c r="J70" s="13" t="s">
        <v>116</v>
      </c>
      <c r="K70" s="5">
        <v>0</v>
      </c>
      <c r="L70" s="11">
        <f>K70-I70</f>
        <v>-50</v>
      </c>
      <c r="M70" s="5">
        <v>0</v>
      </c>
      <c r="N70" s="11">
        <f>M70-I70</f>
        <v>-50</v>
      </c>
      <c r="O70" s="12"/>
      <c r="P70" s="9" t="str">
        <f>AC70</f>
        <v/>
      </c>
      <c r="R70" s="5">
        <v>60</v>
      </c>
      <c r="U70" s="5">
        <v>1.718333</v>
      </c>
      <c r="V70" s="5">
        <v>46.56</v>
      </c>
      <c r="W70" s="5">
        <v>26</v>
      </c>
      <c r="Y70" s="5">
        <v>32.46</v>
      </c>
      <c r="Z70" t="s">
        <v>44</v>
      </c>
      <c r="AA70" s="14" t="s">
        <v>316</v>
      </c>
      <c r="AB70" t="s">
        <v>44</v>
      </c>
      <c r="AC70" t="s">
        <v>44</v>
      </c>
      <c r="AD70" t="s">
        <v>324</v>
      </c>
      <c r="AE70" t="s">
        <v>325</v>
      </c>
      <c r="AF70" s="5">
        <v>36.08</v>
      </c>
      <c r="AG70" s="5">
        <v>25.77</v>
      </c>
      <c r="AH70" t="s">
        <v>319</v>
      </c>
      <c r="AI70" t="s">
        <v>320</v>
      </c>
      <c r="AJ70" t="s">
        <v>321</v>
      </c>
      <c r="AK70" t="s">
        <v>44</v>
      </c>
    </row>
    <row r="71" spans="1:37">
      <c r="A71" s="4">
        <v>45008.3758449074</v>
      </c>
      <c r="B71" s="5">
        <v>113025</v>
      </c>
      <c r="C71" t="s">
        <v>326</v>
      </c>
      <c r="D71" s="5">
        <v>202230</v>
      </c>
      <c r="E71" t="s">
        <v>74</v>
      </c>
      <c r="F71" t="s">
        <v>75</v>
      </c>
      <c r="G71" t="s">
        <v>76</v>
      </c>
      <c r="H71" t="s">
        <v>65</v>
      </c>
      <c r="I71" s="5">
        <v>10</v>
      </c>
      <c r="J71" s="10" t="s">
        <v>41</v>
      </c>
      <c r="K71" s="5">
        <v>1307</v>
      </c>
      <c r="L71" s="11">
        <f>K71-I71</f>
        <v>1297</v>
      </c>
      <c r="M71" s="5">
        <v>0</v>
      </c>
      <c r="N71" s="11">
        <f>M71-I71</f>
        <v>-10</v>
      </c>
      <c r="O71" s="12"/>
      <c r="P71" s="9" t="str">
        <f>AC71</f>
        <v>防疫物品（同类品种库存较大，建议暂时消化库存） 陈晓莉 2023.2.23</v>
      </c>
      <c r="Q71" s="5">
        <v>25</v>
      </c>
      <c r="S71" s="5">
        <v>10</v>
      </c>
      <c r="X71" s="5">
        <v>1497</v>
      </c>
      <c r="Z71" t="s">
        <v>44</v>
      </c>
      <c r="AA71" t="s">
        <v>44</v>
      </c>
      <c r="AB71" t="s">
        <v>56</v>
      </c>
      <c r="AC71" t="s">
        <v>78</v>
      </c>
      <c r="AD71" t="s">
        <v>79</v>
      </c>
      <c r="AE71" t="s">
        <v>80</v>
      </c>
      <c r="AH71" t="s">
        <v>70</v>
      </c>
      <c r="AI71" t="s">
        <v>71</v>
      </c>
      <c r="AJ71" t="s">
        <v>72</v>
      </c>
      <c r="AK71" t="s">
        <v>44</v>
      </c>
    </row>
    <row r="72" spans="1:37">
      <c r="A72" s="4">
        <v>45008.3750462963</v>
      </c>
      <c r="B72" s="5">
        <v>113025</v>
      </c>
      <c r="C72" t="s">
        <v>326</v>
      </c>
      <c r="D72" s="5">
        <v>66444</v>
      </c>
      <c r="E72" t="s">
        <v>327</v>
      </c>
      <c r="F72" t="s">
        <v>328</v>
      </c>
      <c r="G72" t="s">
        <v>329</v>
      </c>
      <c r="H72" t="s">
        <v>40</v>
      </c>
      <c r="I72" s="5">
        <v>4</v>
      </c>
      <c r="J72" s="13" t="s">
        <v>116</v>
      </c>
      <c r="K72" s="5">
        <v>0</v>
      </c>
      <c r="L72" s="11">
        <f>K72-I72</f>
        <v>-4</v>
      </c>
      <c r="M72" s="5">
        <v>0</v>
      </c>
      <c r="N72" s="11">
        <f>M72-I72</f>
        <v>-4</v>
      </c>
      <c r="O72" s="12"/>
      <c r="P72" s="9" t="str">
        <f>AC72</f>
        <v/>
      </c>
      <c r="Q72" s="5">
        <v>1</v>
      </c>
      <c r="R72" s="5">
        <v>2</v>
      </c>
      <c r="U72" s="5">
        <v>0.111667</v>
      </c>
      <c r="V72" s="5">
        <v>62.69</v>
      </c>
      <c r="W72" s="5">
        <v>2</v>
      </c>
      <c r="Y72" s="5">
        <v>41.87</v>
      </c>
      <c r="Z72" t="s">
        <v>236</v>
      </c>
      <c r="AA72" t="s">
        <v>44</v>
      </c>
      <c r="AB72" t="s">
        <v>44</v>
      </c>
      <c r="AC72" t="s">
        <v>44</v>
      </c>
      <c r="AD72" t="s">
        <v>330</v>
      </c>
      <c r="AE72" t="s">
        <v>331</v>
      </c>
      <c r="AF72" s="5">
        <v>2.35</v>
      </c>
      <c r="AG72" s="5">
        <v>1.68</v>
      </c>
      <c r="AH72" t="s">
        <v>70</v>
      </c>
      <c r="AI72" t="s">
        <v>71</v>
      </c>
      <c r="AJ72" t="s">
        <v>72</v>
      </c>
      <c r="AK72" t="s">
        <v>44</v>
      </c>
    </row>
    <row r="73" spans="1:37">
      <c r="A73" s="4">
        <v>45008.374837963</v>
      </c>
      <c r="B73" s="5">
        <v>113025</v>
      </c>
      <c r="C73" t="s">
        <v>326</v>
      </c>
      <c r="D73" s="5">
        <v>161361</v>
      </c>
      <c r="E73" t="s">
        <v>332</v>
      </c>
      <c r="F73" t="s">
        <v>333</v>
      </c>
      <c r="G73" t="s">
        <v>64</v>
      </c>
      <c r="H73" t="s">
        <v>40</v>
      </c>
      <c r="I73" s="5">
        <v>2</v>
      </c>
      <c r="J73" s="10" t="s">
        <v>51</v>
      </c>
      <c r="K73" s="5">
        <v>0</v>
      </c>
      <c r="L73" s="11">
        <f>K73-I73</f>
        <v>-2</v>
      </c>
      <c r="M73" s="5">
        <v>0</v>
      </c>
      <c r="N73" s="11">
        <f>M73-I73</f>
        <v>-2</v>
      </c>
      <c r="O73" s="12"/>
      <c r="P73" s="9" t="str">
        <f>AC73</f>
        <v>商业缺货，暂时禁请。张芙蓉2022.6.27</v>
      </c>
      <c r="Q73" s="5">
        <v>2</v>
      </c>
      <c r="Z73" t="s">
        <v>44</v>
      </c>
      <c r="AA73" t="s">
        <v>44</v>
      </c>
      <c r="AB73" t="s">
        <v>56</v>
      </c>
      <c r="AC73" t="s">
        <v>334</v>
      </c>
      <c r="AD73" t="s">
        <v>335</v>
      </c>
      <c r="AE73" t="s">
        <v>336</v>
      </c>
      <c r="AH73" t="s">
        <v>70</v>
      </c>
      <c r="AI73" t="s">
        <v>71</v>
      </c>
      <c r="AJ73" t="s">
        <v>72</v>
      </c>
      <c r="AK73" t="s">
        <v>44</v>
      </c>
    </row>
    <row r="74" spans="1:37">
      <c r="A74" s="4">
        <v>45008.3638541667</v>
      </c>
      <c r="B74" s="5">
        <v>113025</v>
      </c>
      <c r="C74" t="s">
        <v>326</v>
      </c>
      <c r="D74" s="5">
        <v>201264</v>
      </c>
      <c r="E74" t="s">
        <v>337</v>
      </c>
      <c r="F74" t="s">
        <v>338</v>
      </c>
      <c r="G74" t="s">
        <v>64</v>
      </c>
      <c r="H74" t="s">
        <v>40</v>
      </c>
      <c r="I74" s="5">
        <v>2</v>
      </c>
      <c r="J74" s="13" t="s">
        <v>116</v>
      </c>
      <c r="K74" s="5">
        <v>0</v>
      </c>
      <c r="L74" s="11">
        <f>K74-I74</f>
        <v>-2</v>
      </c>
      <c r="M74" s="5">
        <v>78</v>
      </c>
      <c r="N74" s="11">
        <f>M74-I74</f>
        <v>76</v>
      </c>
      <c r="O74" s="12"/>
      <c r="P74" s="9" t="str">
        <f>AC74</f>
        <v/>
      </c>
      <c r="Q74" s="5">
        <v>2</v>
      </c>
      <c r="U74" s="5">
        <v>0.042778</v>
      </c>
      <c r="V74" s="5">
        <v>93.51</v>
      </c>
      <c r="W74" s="5">
        <v>1</v>
      </c>
      <c r="Y74" s="5">
        <v>61.75</v>
      </c>
      <c r="Z74" t="s">
        <v>44</v>
      </c>
      <c r="AA74" t="s">
        <v>44</v>
      </c>
      <c r="AB74" t="s">
        <v>44</v>
      </c>
      <c r="AC74" t="s">
        <v>44</v>
      </c>
      <c r="AD74" t="s">
        <v>339</v>
      </c>
      <c r="AE74" t="s">
        <v>340</v>
      </c>
      <c r="AF74" s="5">
        <v>2</v>
      </c>
      <c r="AG74" s="5">
        <v>2</v>
      </c>
      <c r="AH74" t="s">
        <v>70</v>
      </c>
      <c r="AI74" t="s">
        <v>71</v>
      </c>
      <c r="AJ74" t="s">
        <v>72</v>
      </c>
      <c r="AK74" t="s">
        <v>44</v>
      </c>
    </row>
    <row r="75" spans="1:37">
      <c r="A75" s="4">
        <v>45008.3753240741</v>
      </c>
      <c r="B75" s="5">
        <v>113025</v>
      </c>
      <c r="C75" t="s">
        <v>326</v>
      </c>
      <c r="D75" s="5">
        <v>75062</v>
      </c>
      <c r="E75" t="s">
        <v>341</v>
      </c>
      <c r="F75" t="s">
        <v>342</v>
      </c>
      <c r="G75" t="s">
        <v>64</v>
      </c>
      <c r="H75" t="s">
        <v>40</v>
      </c>
      <c r="I75" s="5">
        <v>10</v>
      </c>
      <c r="J75" s="10" t="s">
        <v>41</v>
      </c>
      <c r="K75" s="5">
        <v>167</v>
      </c>
      <c r="L75" s="11">
        <f>K75-I75</f>
        <v>157</v>
      </c>
      <c r="M75" s="5">
        <v>0</v>
      </c>
      <c r="N75" s="11">
        <f>M75-I75</f>
        <v>-10</v>
      </c>
      <c r="O75" s="12"/>
      <c r="P75" s="9" t="str">
        <f>AC75</f>
        <v>品种替换，新ID：75062，淘汰侯月2021.9.9</v>
      </c>
      <c r="Z75" t="s">
        <v>44</v>
      </c>
      <c r="AA75" t="s">
        <v>44</v>
      </c>
      <c r="AB75" t="s">
        <v>56</v>
      </c>
      <c r="AC75" t="s">
        <v>343</v>
      </c>
      <c r="AD75" t="s">
        <v>344</v>
      </c>
      <c r="AE75" t="s">
        <v>345</v>
      </c>
      <c r="AH75" t="s">
        <v>70</v>
      </c>
      <c r="AI75" t="s">
        <v>71</v>
      </c>
      <c r="AJ75" t="s">
        <v>72</v>
      </c>
      <c r="AK75" t="s">
        <v>44</v>
      </c>
    </row>
    <row r="76" spans="1:37">
      <c r="A76" s="4">
        <v>45008.3751736111</v>
      </c>
      <c r="B76" s="5">
        <v>113025</v>
      </c>
      <c r="C76" t="s">
        <v>326</v>
      </c>
      <c r="D76" s="5">
        <v>17389</v>
      </c>
      <c r="E76" t="s">
        <v>346</v>
      </c>
      <c r="F76" t="s">
        <v>347</v>
      </c>
      <c r="G76" t="s">
        <v>39</v>
      </c>
      <c r="H76" t="s">
        <v>40</v>
      </c>
      <c r="I76" s="5">
        <v>4</v>
      </c>
      <c r="J76" s="13" t="s">
        <v>116</v>
      </c>
      <c r="K76" s="5">
        <v>0</v>
      </c>
      <c r="L76" s="11">
        <f>K76-I76</f>
        <v>-4</v>
      </c>
      <c r="M76" s="5">
        <v>0</v>
      </c>
      <c r="N76" s="11">
        <f>M76-I76</f>
        <v>-4</v>
      </c>
      <c r="O76" s="12"/>
      <c r="P76" s="9" t="str">
        <f>AC76</f>
        <v/>
      </c>
      <c r="R76" s="5">
        <v>4</v>
      </c>
      <c r="U76" s="5">
        <v>0.118333</v>
      </c>
      <c r="V76" s="5">
        <v>67.61</v>
      </c>
      <c r="W76" s="5">
        <v>2</v>
      </c>
      <c r="Y76" s="5">
        <v>48.8</v>
      </c>
      <c r="Z76" t="s">
        <v>44</v>
      </c>
      <c r="AA76" t="s">
        <v>44</v>
      </c>
      <c r="AB76" t="s">
        <v>44</v>
      </c>
      <c r="AC76" t="s">
        <v>44</v>
      </c>
      <c r="AD76" t="s">
        <v>348</v>
      </c>
      <c r="AE76" t="s">
        <v>349</v>
      </c>
      <c r="AF76" s="5">
        <v>2.48</v>
      </c>
      <c r="AG76" s="5">
        <v>1.77</v>
      </c>
      <c r="AH76" t="s">
        <v>70</v>
      </c>
      <c r="AI76" t="s">
        <v>71</v>
      </c>
      <c r="AJ76" t="s">
        <v>72</v>
      </c>
      <c r="AK76" t="s">
        <v>44</v>
      </c>
    </row>
    <row r="77" spans="1:37">
      <c r="A77" s="4">
        <v>45008.375462963</v>
      </c>
      <c r="B77" s="5">
        <v>113025</v>
      </c>
      <c r="C77" t="s">
        <v>326</v>
      </c>
      <c r="D77" s="5">
        <v>119652</v>
      </c>
      <c r="E77" t="s">
        <v>350</v>
      </c>
      <c r="F77" t="s">
        <v>351</v>
      </c>
      <c r="G77" t="s">
        <v>64</v>
      </c>
      <c r="H77" t="s">
        <v>40</v>
      </c>
      <c r="I77" s="5">
        <v>5</v>
      </c>
      <c r="J77" s="13" t="s">
        <v>116</v>
      </c>
      <c r="K77" s="5">
        <v>103</v>
      </c>
      <c r="L77" s="11">
        <f>K77-I77</f>
        <v>98</v>
      </c>
      <c r="M77" s="5">
        <v>0</v>
      </c>
      <c r="N77" s="11">
        <f>M77-I77</f>
        <v>-5</v>
      </c>
      <c r="O77" s="12"/>
      <c r="P77" s="9" t="str">
        <f>AC77</f>
        <v/>
      </c>
      <c r="R77" s="5">
        <v>7</v>
      </c>
      <c r="U77" s="5">
        <v>0.213889</v>
      </c>
      <c r="V77" s="5">
        <v>56.1</v>
      </c>
      <c r="W77" s="5">
        <v>3</v>
      </c>
      <c r="X77" s="5">
        <v>134</v>
      </c>
      <c r="Y77" s="5">
        <v>47.73</v>
      </c>
      <c r="Z77" t="s">
        <v>44</v>
      </c>
      <c r="AA77" t="s">
        <v>44</v>
      </c>
      <c r="AB77" t="s">
        <v>44</v>
      </c>
      <c r="AC77" t="s">
        <v>44</v>
      </c>
      <c r="AD77" t="s">
        <v>352</v>
      </c>
      <c r="AE77" t="s">
        <v>353</v>
      </c>
      <c r="AF77" s="5">
        <v>4.49</v>
      </c>
      <c r="AG77" s="5">
        <v>3.21</v>
      </c>
      <c r="AH77" t="s">
        <v>70</v>
      </c>
      <c r="AI77" t="s">
        <v>71</v>
      </c>
      <c r="AJ77" t="s">
        <v>72</v>
      </c>
      <c r="AK77" t="s">
        <v>44</v>
      </c>
    </row>
    <row r="78" spans="1:37">
      <c r="A78" s="4">
        <v>45008.3746875</v>
      </c>
      <c r="B78" s="5">
        <v>113025</v>
      </c>
      <c r="C78" t="s">
        <v>326</v>
      </c>
      <c r="D78" s="5">
        <v>141821</v>
      </c>
      <c r="E78" t="s">
        <v>354</v>
      </c>
      <c r="F78" t="s">
        <v>355</v>
      </c>
      <c r="G78" t="s">
        <v>39</v>
      </c>
      <c r="H78" t="s">
        <v>40</v>
      </c>
      <c r="I78" s="5">
        <v>2</v>
      </c>
      <c r="J78" s="13" t="s">
        <v>116</v>
      </c>
      <c r="K78" s="5">
        <v>0</v>
      </c>
      <c r="L78" s="11">
        <f>K78-I78</f>
        <v>-2</v>
      </c>
      <c r="M78" s="5">
        <v>0</v>
      </c>
      <c r="N78" s="11">
        <f>M78-I78</f>
        <v>-2</v>
      </c>
      <c r="O78" s="12"/>
      <c r="P78" s="9" t="str">
        <f>AC78</f>
        <v/>
      </c>
      <c r="T78" s="5">
        <v>2</v>
      </c>
      <c r="U78" s="5">
        <v>0.057778</v>
      </c>
      <c r="V78" s="5">
        <v>69.23</v>
      </c>
      <c r="W78" s="5">
        <v>1</v>
      </c>
      <c r="Y78" s="5">
        <v>49.62</v>
      </c>
      <c r="Z78" t="s">
        <v>236</v>
      </c>
      <c r="AA78" t="s">
        <v>44</v>
      </c>
      <c r="AB78" t="s">
        <v>44</v>
      </c>
      <c r="AC78" t="s">
        <v>44</v>
      </c>
      <c r="AD78" t="s">
        <v>356</v>
      </c>
      <c r="AE78" t="s">
        <v>357</v>
      </c>
      <c r="AF78" s="5">
        <v>2</v>
      </c>
      <c r="AG78" s="5">
        <v>2</v>
      </c>
      <c r="AH78" t="s">
        <v>70</v>
      </c>
      <c r="AI78" t="s">
        <v>71</v>
      </c>
      <c r="AJ78" t="s">
        <v>72</v>
      </c>
      <c r="AK78" t="s">
        <v>44</v>
      </c>
    </row>
    <row r="79" spans="1:37">
      <c r="A79" s="4">
        <v>45008.345462963</v>
      </c>
      <c r="B79" s="5">
        <v>573</v>
      </c>
      <c r="C79" t="s">
        <v>358</v>
      </c>
      <c r="D79" s="5">
        <v>199239</v>
      </c>
      <c r="E79" t="s">
        <v>359</v>
      </c>
      <c r="F79" t="s">
        <v>360</v>
      </c>
      <c r="G79" t="s">
        <v>64</v>
      </c>
      <c r="H79" t="s">
        <v>40</v>
      </c>
      <c r="I79" s="5">
        <v>10</v>
      </c>
      <c r="J79" s="13" t="s">
        <v>116</v>
      </c>
      <c r="K79" s="5">
        <v>0</v>
      </c>
      <c r="L79" s="11">
        <f>K79-I79</f>
        <v>-10</v>
      </c>
      <c r="M79" s="5">
        <v>3528</v>
      </c>
      <c r="N79" s="11">
        <f>M79-I79</f>
        <v>3518</v>
      </c>
      <c r="O79" s="12"/>
      <c r="P79" s="9" t="str">
        <f>AC79</f>
        <v/>
      </c>
      <c r="Q79" s="5">
        <v>1</v>
      </c>
      <c r="R79" s="5">
        <v>1</v>
      </c>
      <c r="U79" s="5">
        <v>0.09</v>
      </c>
      <c r="V79" s="5">
        <v>122.22</v>
      </c>
      <c r="W79" s="5">
        <v>1</v>
      </c>
      <c r="Y79" s="5">
        <v>26.11</v>
      </c>
      <c r="Z79" t="s">
        <v>44</v>
      </c>
      <c r="AA79" t="s">
        <v>361</v>
      </c>
      <c r="AB79" t="s">
        <v>44</v>
      </c>
      <c r="AC79" t="s">
        <v>44</v>
      </c>
      <c r="AD79" t="s">
        <v>362</v>
      </c>
      <c r="AE79" t="s">
        <v>363</v>
      </c>
      <c r="AF79" s="5">
        <v>2</v>
      </c>
      <c r="AG79" s="5">
        <v>2</v>
      </c>
      <c r="AH79" t="s">
        <v>47</v>
      </c>
      <c r="AI79" t="s">
        <v>48</v>
      </c>
      <c r="AJ79" t="s">
        <v>191</v>
      </c>
      <c r="AK79" t="s">
        <v>44</v>
      </c>
    </row>
    <row r="80" spans="1:37">
      <c r="A80" s="4">
        <v>45008.3427083333</v>
      </c>
      <c r="B80" s="5">
        <v>573</v>
      </c>
      <c r="C80" t="s">
        <v>358</v>
      </c>
      <c r="D80" s="5">
        <v>234763</v>
      </c>
      <c r="E80" t="s">
        <v>364</v>
      </c>
      <c r="F80" t="s">
        <v>365</v>
      </c>
      <c r="G80" t="s">
        <v>64</v>
      </c>
      <c r="H80" t="s">
        <v>40</v>
      </c>
      <c r="I80" s="5">
        <v>10</v>
      </c>
      <c r="J80" s="13" t="s">
        <v>116</v>
      </c>
      <c r="K80" s="5">
        <v>597</v>
      </c>
      <c r="L80" s="11">
        <f>K80-I80</f>
        <v>587</v>
      </c>
      <c r="M80" s="5">
        <v>0</v>
      </c>
      <c r="N80" s="11">
        <f>M80-I80</f>
        <v>-10</v>
      </c>
      <c r="O80" s="12"/>
      <c r="P80" s="9" t="str">
        <f>AC80</f>
        <v/>
      </c>
      <c r="R80" s="5">
        <v>3</v>
      </c>
      <c r="T80" s="5">
        <v>2</v>
      </c>
      <c r="U80" s="5">
        <v>0.209444</v>
      </c>
      <c r="V80" s="5">
        <v>62.07</v>
      </c>
      <c r="W80" s="5">
        <v>3</v>
      </c>
      <c r="X80" s="5">
        <v>615</v>
      </c>
      <c r="Y80" s="5">
        <v>29.32</v>
      </c>
      <c r="Z80" t="s">
        <v>44</v>
      </c>
      <c r="AA80" t="s">
        <v>84</v>
      </c>
      <c r="AB80" t="s">
        <v>44</v>
      </c>
      <c r="AC80" t="s">
        <v>44</v>
      </c>
      <c r="AD80" t="s">
        <v>366</v>
      </c>
      <c r="AE80" t="s">
        <v>367</v>
      </c>
      <c r="AF80" s="5">
        <v>4.4</v>
      </c>
      <c r="AG80" s="5">
        <v>3.14</v>
      </c>
      <c r="AH80" t="s">
        <v>47</v>
      </c>
      <c r="AI80" t="s">
        <v>48</v>
      </c>
      <c r="AJ80" t="s">
        <v>191</v>
      </c>
      <c r="AK80" t="s">
        <v>44</v>
      </c>
    </row>
    <row r="81" spans="1:37">
      <c r="A81" s="4">
        <v>45008.3419907407</v>
      </c>
      <c r="B81" s="5">
        <v>573</v>
      </c>
      <c r="C81" t="s">
        <v>358</v>
      </c>
      <c r="D81" s="5">
        <v>218508</v>
      </c>
      <c r="E81" t="s">
        <v>364</v>
      </c>
      <c r="F81" t="s">
        <v>368</v>
      </c>
      <c r="G81" t="s">
        <v>64</v>
      </c>
      <c r="H81" t="s">
        <v>40</v>
      </c>
      <c r="I81" s="5">
        <v>10</v>
      </c>
      <c r="J81" s="13" t="s">
        <v>116</v>
      </c>
      <c r="K81" s="5">
        <v>0</v>
      </c>
      <c r="L81" s="11">
        <f>K81-I81</f>
        <v>-10</v>
      </c>
      <c r="M81" s="5">
        <v>0</v>
      </c>
      <c r="N81" s="11">
        <f>M81-I81</f>
        <v>-10</v>
      </c>
      <c r="O81" s="12" t="s">
        <v>364</v>
      </c>
      <c r="P81" s="9" t="str">
        <f>AC81</f>
        <v/>
      </c>
      <c r="U81" s="5">
        <v>0.101667</v>
      </c>
      <c r="V81" s="5">
        <v>98.36</v>
      </c>
      <c r="W81" s="5">
        <v>2</v>
      </c>
      <c r="Y81" s="5">
        <v>15</v>
      </c>
      <c r="Z81" t="s">
        <v>44</v>
      </c>
      <c r="AA81" t="s">
        <v>84</v>
      </c>
      <c r="AB81" t="s">
        <v>44</v>
      </c>
      <c r="AC81" t="s">
        <v>44</v>
      </c>
      <c r="AD81" t="s">
        <v>366</v>
      </c>
      <c r="AE81" t="s">
        <v>367</v>
      </c>
      <c r="AF81" s="5">
        <v>2.14</v>
      </c>
      <c r="AG81" s="5">
        <v>1.53</v>
      </c>
      <c r="AH81" t="s">
        <v>47</v>
      </c>
      <c r="AI81" t="s">
        <v>48</v>
      </c>
      <c r="AJ81" t="s">
        <v>191</v>
      </c>
      <c r="AK81" t="s">
        <v>44</v>
      </c>
    </row>
    <row r="82" spans="1:37">
      <c r="A82" s="4">
        <v>45008.3432523148</v>
      </c>
      <c r="B82" s="5">
        <v>573</v>
      </c>
      <c r="C82" t="s">
        <v>358</v>
      </c>
      <c r="D82" s="5">
        <v>141233</v>
      </c>
      <c r="E82" t="s">
        <v>369</v>
      </c>
      <c r="F82" t="s">
        <v>370</v>
      </c>
      <c r="G82" t="s">
        <v>64</v>
      </c>
      <c r="H82" t="s">
        <v>40</v>
      </c>
      <c r="I82" s="5">
        <v>10</v>
      </c>
      <c r="J82" s="13" t="s">
        <v>116</v>
      </c>
      <c r="K82" s="5">
        <v>0</v>
      </c>
      <c r="L82" s="11">
        <f>K82-I82</f>
        <v>-10</v>
      </c>
      <c r="M82" s="5">
        <v>0</v>
      </c>
      <c r="N82" s="11">
        <f>M82-I82</f>
        <v>-10</v>
      </c>
      <c r="O82" s="12" t="s">
        <v>369</v>
      </c>
      <c r="P82" s="9" t="str">
        <f>AC82</f>
        <v/>
      </c>
      <c r="U82" s="5">
        <v>0.253889</v>
      </c>
      <c r="V82" s="5">
        <v>39.39</v>
      </c>
      <c r="W82" s="5">
        <v>4</v>
      </c>
      <c r="Y82" s="5">
        <v>15</v>
      </c>
      <c r="Z82" t="s">
        <v>44</v>
      </c>
      <c r="AA82" t="s">
        <v>84</v>
      </c>
      <c r="AB82" t="s">
        <v>44</v>
      </c>
      <c r="AC82" t="s">
        <v>44</v>
      </c>
      <c r="AD82" t="s">
        <v>371</v>
      </c>
      <c r="AE82" t="s">
        <v>372</v>
      </c>
      <c r="AF82" s="5">
        <v>5.33</v>
      </c>
      <c r="AG82" s="5">
        <v>3.81</v>
      </c>
      <c r="AH82" t="s">
        <v>47</v>
      </c>
      <c r="AI82" t="s">
        <v>48</v>
      </c>
      <c r="AJ82" t="s">
        <v>191</v>
      </c>
      <c r="AK82" t="s">
        <v>44</v>
      </c>
    </row>
    <row r="83" spans="1:37">
      <c r="A83" s="4">
        <v>45008.4508333333</v>
      </c>
      <c r="B83" s="5">
        <v>101453</v>
      </c>
      <c r="C83" t="s">
        <v>373</v>
      </c>
      <c r="D83" s="5">
        <v>115433</v>
      </c>
      <c r="E83" t="s">
        <v>374</v>
      </c>
      <c r="F83" t="s">
        <v>375</v>
      </c>
      <c r="G83" t="s">
        <v>103</v>
      </c>
      <c r="H83" t="s">
        <v>231</v>
      </c>
      <c r="I83" s="5">
        <v>1</v>
      </c>
      <c r="J83" s="13" t="s">
        <v>116</v>
      </c>
      <c r="K83" s="5">
        <v>72</v>
      </c>
      <c r="L83" s="11">
        <f>K83-I83</f>
        <v>71</v>
      </c>
      <c r="M83" s="5">
        <v>0</v>
      </c>
      <c r="N83" s="11">
        <f>M83-I83</f>
        <v>-1</v>
      </c>
      <c r="O83" s="12"/>
      <c r="P83" s="9" t="str">
        <f>AC83</f>
        <v/>
      </c>
      <c r="Q83" s="5">
        <v>2</v>
      </c>
      <c r="T83" s="5">
        <v>1</v>
      </c>
      <c r="U83" s="5">
        <v>0.018889</v>
      </c>
      <c r="V83" s="5">
        <v>211.76</v>
      </c>
      <c r="W83" s="5">
        <v>0</v>
      </c>
      <c r="X83" s="5">
        <v>80</v>
      </c>
      <c r="Y83" s="5">
        <v>173.82</v>
      </c>
      <c r="Z83" t="s">
        <v>44</v>
      </c>
      <c r="AA83" t="s">
        <v>51</v>
      </c>
      <c r="AB83" t="s">
        <v>44</v>
      </c>
      <c r="AC83" t="s">
        <v>44</v>
      </c>
      <c r="AD83" t="s">
        <v>376</v>
      </c>
      <c r="AE83" t="s">
        <v>377</v>
      </c>
      <c r="AF83" s="5">
        <v>0.4</v>
      </c>
      <c r="AG83" s="5">
        <v>0.28</v>
      </c>
      <c r="AH83" t="s">
        <v>70</v>
      </c>
      <c r="AI83" t="s">
        <v>71</v>
      </c>
      <c r="AJ83" t="s">
        <v>72</v>
      </c>
      <c r="AK83" t="s">
        <v>44</v>
      </c>
    </row>
    <row r="84" spans="1:37">
      <c r="A84" s="4">
        <v>45008.4921412037</v>
      </c>
      <c r="B84" s="5">
        <v>385</v>
      </c>
      <c r="C84" t="s">
        <v>378</v>
      </c>
      <c r="D84" s="5">
        <v>104695</v>
      </c>
      <c r="E84" t="s">
        <v>379</v>
      </c>
      <c r="F84" t="s">
        <v>380</v>
      </c>
      <c r="G84" t="s">
        <v>64</v>
      </c>
      <c r="H84" t="s">
        <v>40</v>
      </c>
      <c r="I84" s="5">
        <v>20</v>
      </c>
      <c r="J84" s="10" t="s">
        <v>41</v>
      </c>
      <c r="K84" s="5">
        <v>785</v>
      </c>
      <c r="L84" s="11">
        <f>K84-I84</f>
        <v>765</v>
      </c>
      <c r="M84" s="5">
        <v>0</v>
      </c>
      <c r="N84" s="11">
        <f>M84-I84</f>
        <v>-20</v>
      </c>
      <c r="O84" s="12" t="s">
        <v>379</v>
      </c>
      <c r="P84" s="9" t="str">
        <f>AC84</f>
        <v/>
      </c>
      <c r="Q84" s="5">
        <v>6</v>
      </c>
      <c r="R84" s="5">
        <v>9</v>
      </c>
      <c r="U84" s="5">
        <v>1.159444</v>
      </c>
      <c r="V84" s="5">
        <v>22.42</v>
      </c>
      <c r="W84" s="5">
        <v>17</v>
      </c>
      <c r="X84" s="5">
        <v>785</v>
      </c>
      <c r="Y84" s="5">
        <v>20.17</v>
      </c>
      <c r="Z84" t="s">
        <v>42</v>
      </c>
      <c r="AA84" t="s">
        <v>84</v>
      </c>
      <c r="AB84" t="s">
        <v>44</v>
      </c>
      <c r="AC84" t="s">
        <v>44</v>
      </c>
      <c r="AD84" t="s">
        <v>381</v>
      </c>
      <c r="AE84" t="s">
        <v>382</v>
      </c>
      <c r="AH84" t="s">
        <v>47</v>
      </c>
      <c r="AI84" t="s">
        <v>48</v>
      </c>
      <c r="AJ84" t="s">
        <v>191</v>
      </c>
      <c r="AK84" t="s">
        <v>44</v>
      </c>
    </row>
    <row r="85" spans="1:37">
      <c r="A85" s="4">
        <v>45008.4917939815</v>
      </c>
      <c r="B85" s="5">
        <v>385</v>
      </c>
      <c r="C85" t="s">
        <v>378</v>
      </c>
      <c r="D85" s="5">
        <v>211325</v>
      </c>
      <c r="E85" t="s">
        <v>383</v>
      </c>
      <c r="F85" t="s">
        <v>384</v>
      </c>
      <c r="G85" t="s">
        <v>39</v>
      </c>
      <c r="H85" t="s">
        <v>40</v>
      </c>
      <c r="I85" s="5">
        <v>5</v>
      </c>
      <c r="J85" s="10" t="s">
        <v>41</v>
      </c>
      <c r="K85" s="5">
        <v>23</v>
      </c>
      <c r="L85" s="11">
        <f>K85-I85</f>
        <v>18</v>
      </c>
      <c r="M85" s="5">
        <v>0</v>
      </c>
      <c r="N85" s="11">
        <f>M85-I85</f>
        <v>-5</v>
      </c>
      <c r="O85" s="12"/>
      <c r="P85" s="9" t="str">
        <f>AC85</f>
        <v/>
      </c>
      <c r="Q85" s="5">
        <v>12</v>
      </c>
      <c r="U85" s="5">
        <v>0.752222</v>
      </c>
      <c r="V85" s="5">
        <v>22.6</v>
      </c>
      <c r="W85" s="5">
        <v>11</v>
      </c>
      <c r="X85" s="5">
        <v>23</v>
      </c>
      <c r="Y85" s="5">
        <v>30.95</v>
      </c>
      <c r="Z85" t="s">
        <v>42</v>
      </c>
      <c r="AA85" t="s">
        <v>84</v>
      </c>
      <c r="AB85" t="s">
        <v>44</v>
      </c>
      <c r="AC85" t="s">
        <v>44</v>
      </c>
      <c r="AD85" t="s">
        <v>45</v>
      </c>
      <c r="AE85" t="s">
        <v>385</v>
      </c>
      <c r="AH85" t="s">
        <v>47</v>
      </c>
      <c r="AI85" t="s">
        <v>48</v>
      </c>
      <c r="AJ85" t="s">
        <v>191</v>
      </c>
      <c r="AK85" t="s">
        <v>44</v>
      </c>
    </row>
    <row r="86" spans="1:37">
      <c r="A86" s="4">
        <v>45008.4923032407</v>
      </c>
      <c r="B86" s="5">
        <v>385</v>
      </c>
      <c r="C86" t="s">
        <v>378</v>
      </c>
      <c r="D86" s="5">
        <v>211660</v>
      </c>
      <c r="E86" t="s">
        <v>173</v>
      </c>
      <c r="F86" t="s">
        <v>174</v>
      </c>
      <c r="G86" t="s">
        <v>64</v>
      </c>
      <c r="H86" t="s">
        <v>40</v>
      </c>
      <c r="I86" s="5">
        <v>13</v>
      </c>
      <c r="J86" s="10" t="s">
        <v>41</v>
      </c>
      <c r="K86" s="5">
        <v>268</v>
      </c>
      <c r="L86" s="11">
        <f>K86-I86</f>
        <v>255</v>
      </c>
      <c r="M86" s="5">
        <v>0</v>
      </c>
      <c r="N86" s="11">
        <f>M86-I86</f>
        <v>-13</v>
      </c>
      <c r="O86" s="12" t="s">
        <v>173</v>
      </c>
      <c r="P86" s="9" t="str">
        <f>AC86</f>
        <v/>
      </c>
      <c r="Q86" s="5">
        <v>3</v>
      </c>
      <c r="R86" s="5">
        <v>1</v>
      </c>
      <c r="U86" s="5">
        <v>0.219444</v>
      </c>
      <c r="V86" s="5">
        <v>72.91</v>
      </c>
      <c r="W86" s="5">
        <v>3</v>
      </c>
      <c r="X86" s="5">
        <v>268</v>
      </c>
      <c r="Y86" s="5">
        <v>28.67</v>
      </c>
      <c r="Z86" t="s">
        <v>42</v>
      </c>
      <c r="AA86" t="s">
        <v>84</v>
      </c>
      <c r="AB86" t="s">
        <v>44</v>
      </c>
      <c r="AC86" t="s">
        <v>44</v>
      </c>
      <c r="AD86" t="s">
        <v>176</v>
      </c>
      <c r="AE86" t="s">
        <v>177</v>
      </c>
      <c r="AH86" t="s">
        <v>47</v>
      </c>
      <c r="AI86" t="s">
        <v>48</v>
      </c>
      <c r="AJ86" t="s">
        <v>191</v>
      </c>
      <c r="AK86" t="s">
        <v>44</v>
      </c>
    </row>
    <row r="87" spans="1:37">
      <c r="A87" s="4">
        <v>45008.4914930556</v>
      </c>
      <c r="B87" s="5">
        <v>385</v>
      </c>
      <c r="C87" t="s">
        <v>378</v>
      </c>
      <c r="D87" s="5">
        <v>145037</v>
      </c>
      <c r="E87" t="s">
        <v>386</v>
      </c>
      <c r="F87" t="s">
        <v>387</v>
      </c>
      <c r="G87" t="s">
        <v>39</v>
      </c>
      <c r="H87" t="s">
        <v>40</v>
      </c>
      <c r="I87" s="5">
        <v>10</v>
      </c>
      <c r="J87" s="10" t="s">
        <v>41</v>
      </c>
      <c r="K87" s="5">
        <v>38</v>
      </c>
      <c r="L87" s="11">
        <f>K87-I87</f>
        <v>28</v>
      </c>
      <c r="M87" s="5">
        <v>0</v>
      </c>
      <c r="N87" s="11">
        <f>M87-I87</f>
        <v>-10</v>
      </c>
      <c r="O87" s="12"/>
      <c r="P87" s="9" t="str">
        <f>AC87</f>
        <v/>
      </c>
      <c r="Q87" s="5">
        <v>10</v>
      </c>
      <c r="U87" s="5">
        <v>0.552778</v>
      </c>
      <c r="V87" s="5">
        <v>36.18</v>
      </c>
      <c r="W87" s="5">
        <v>8</v>
      </c>
      <c r="X87" s="5">
        <v>38</v>
      </c>
      <c r="Y87" s="5">
        <v>33.09</v>
      </c>
      <c r="Z87" t="s">
        <v>42</v>
      </c>
      <c r="AA87" t="s">
        <v>84</v>
      </c>
      <c r="AB87" t="s">
        <v>44</v>
      </c>
      <c r="AC87" t="s">
        <v>44</v>
      </c>
      <c r="AD87" t="s">
        <v>45</v>
      </c>
      <c r="AE87" t="s">
        <v>385</v>
      </c>
      <c r="AH87" t="s">
        <v>47</v>
      </c>
      <c r="AI87" t="s">
        <v>48</v>
      </c>
      <c r="AJ87" t="s">
        <v>191</v>
      </c>
      <c r="AK87" t="s">
        <v>44</v>
      </c>
    </row>
    <row r="88" spans="1:37">
      <c r="A88" s="4">
        <v>45008.4919791667</v>
      </c>
      <c r="B88" s="5">
        <v>385</v>
      </c>
      <c r="C88" t="s">
        <v>378</v>
      </c>
      <c r="D88" s="5">
        <v>244476</v>
      </c>
      <c r="E88" t="s">
        <v>388</v>
      </c>
      <c r="F88" t="s">
        <v>389</v>
      </c>
      <c r="G88" t="s">
        <v>64</v>
      </c>
      <c r="H88" t="s">
        <v>40</v>
      </c>
      <c r="I88" s="5">
        <v>2</v>
      </c>
      <c r="J88" s="10" t="s">
        <v>41</v>
      </c>
      <c r="K88" s="5">
        <v>29</v>
      </c>
      <c r="L88" s="11">
        <f>K88-I88</f>
        <v>27</v>
      </c>
      <c r="M88" s="5">
        <v>0</v>
      </c>
      <c r="N88" s="11">
        <f>M88-I88</f>
        <v>-2</v>
      </c>
      <c r="O88" s="12"/>
      <c r="P88" s="9" t="str">
        <f>AC88</f>
        <v/>
      </c>
      <c r="Q88" s="5">
        <v>1</v>
      </c>
      <c r="U88" s="5">
        <v>0.036667</v>
      </c>
      <c r="V88" s="5">
        <v>81.82</v>
      </c>
      <c r="W88" s="5">
        <v>1</v>
      </c>
      <c r="X88" s="5">
        <v>29</v>
      </c>
      <c r="Y88" s="5">
        <v>42.27</v>
      </c>
      <c r="Z88" t="s">
        <v>42</v>
      </c>
      <c r="AA88" t="s">
        <v>84</v>
      </c>
      <c r="AB88" t="s">
        <v>44</v>
      </c>
      <c r="AC88" t="s">
        <v>44</v>
      </c>
      <c r="AD88" t="s">
        <v>352</v>
      </c>
      <c r="AE88" t="s">
        <v>390</v>
      </c>
      <c r="AH88" t="s">
        <v>47</v>
      </c>
      <c r="AI88" t="s">
        <v>48</v>
      </c>
      <c r="AJ88" t="s">
        <v>191</v>
      </c>
      <c r="AK88" t="s">
        <v>44</v>
      </c>
    </row>
    <row r="89" spans="1:37">
      <c r="A89" s="4">
        <v>45008.4925</v>
      </c>
      <c r="B89" s="5">
        <v>385</v>
      </c>
      <c r="C89" t="s">
        <v>378</v>
      </c>
      <c r="D89" s="5">
        <v>199986</v>
      </c>
      <c r="E89" t="s">
        <v>173</v>
      </c>
      <c r="F89" t="s">
        <v>391</v>
      </c>
      <c r="G89" t="s">
        <v>64</v>
      </c>
      <c r="H89" t="s">
        <v>40</v>
      </c>
      <c r="I89" s="5">
        <v>10</v>
      </c>
      <c r="J89" s="10" t="s">
        <v>41</v>
      </c>
      <c r="K89" s="5">
        <v>150</v>
      </c>
      <c r="L89" s="11">
        <f>K89-I89</f>
        <v>140</v>
      </c>
      <c r="M89" s="5">
        <v>0</v>
      </c>
      <c r="N89" s="11">
        <f>M89-I89</f>
        <v>-10</v>
      </c>
      <c r="O89" s="12" t="s">
        <v>173</v>
      </c>
      <c r="P89" s="9" t="str">
        <f>AC89</f>
        <v/>
      </c>
      <c r="R89" s="5">
        <v>4</v>
      </c>
      <c r="U89" s="5">
        <v>0.252778</v>
      </c>
      <c r="V89" s="5">
        <v>39.56</v>
      </c>
      <c r="W89" s="5">
        <v>4</v>
      </c>
      <c r="X89" s="5">
        <v>150</v>
      </c>
      <c r="Y89" s="5">
        <v>15</v>
      </c>
      <c r="Z89" t="s">
        <v>42</v>
      </c>
      <c r="AA89" t="s">
        <v>84</v>
      </c>
      <c r="AB89" t="s">
        <v>44</v>
      </c>
      <c r="AC89" t="s">
        <v>44</v>
      </c>
      <c r="AD89" t="s">
        <v>176</v>
      </c>
      <c r="AE89" t="s">
        <v>177</v>
      </c>
      <c r="AH89" t="s">
        <v>47</v>
      </c>
      <c r="AI89" t="s">
        <v>48</v>
      </c>
      <c r="AJ89" t="s">
        <v>191</v>
      </c>
      <c r="AK89" t="s">
        <v>44</v>
      </c>
    </row>
    <row r="90" spans="1:37">
      <c r="A90" s="4">
        <v>45008.3883912037</v>
      </c>
      <c r="B90" s="5">
        <v>104429</v>
      </c>
      <c r="C90" t="s">
        <v>392</v>
      </c>
      <c r="D90" s="5">
        <v>18081</v>
      </c>
      <c r="E90" t="s">
        <v>393</v>
      </c>
      <c r="F90" t="s">
        <v>394</v>
      </c>
      <c r="G90" t="s">
        <v>39</v>
      </c>
      <c r="H90" t="s">
        <v>40</v>
      </c>
      <c r="I90" s="5">
        <v>8</v>
      </c>
      <c r="J90" s="10" t="s">
        <v>51</v>
      </c>
      <c r="K90" s="5">
        <v>0</v>
      </c>
      <c r="L90" s="11">
        <f>K90-I90</f>
        <v>-8</v>
      </c>
      <c r="M90" s="5">
        <v>0</v>
      </c>
      <c r="N90" s="11">
        <f>M90-I90</f>
        <v>-8</v>
      </c>
      <c r="O90" s="12" t="s">
        <v>393</v>
      </c>
      <c r="P90" s="9" t="str">
        <f>AC90</f>
        <v/>
      </c>
      <c r="R90" s="5">
        <v>1</v>
      </c>
      <c r="U90" s="5">
        <v>0.061111</v>
      </c>
      <c r="V90" s="5">
        <v>130.91</v>
      </c>
      <c r="W90" s="5">
        <v>1</v>
      </c>
      <c r="Y90" s="5">
        <v>15</v>
      </c>
      <c r="Z90" t="s">
        <v>42</v>
      </c>
      <c r="AA90" s="14" t="s">
        <v>395</v>
      </c>
      <c r="AB90" t="s">
        <v>44</v>
      </c>
      <c r="AC90" t="s">
        <v>44</v>
      </c>
      <c r="AD90" t="s">
        <v>396</v>
      </c>
      <c r="AE90" t="s">
        <v>397</v>
      </c>
      <c r="AH90" t="s">
        <v>70</v>
      </c>
      <c r="AI90" t="s">
        <v>71</v>
      </c>
      <c r="AJ90" t="s">
        <v>72</v>
      </c>
      <c r="AK90" t="s">
        <v>44</v>
      </c>
    </row>
    <row r="91" spans="1:37">
      <c r="A91" s="4">
        <v>45008.4184837963</v>
      </c>
      <c r="B91" s="5">
        <v>102565</v>
      </c>
      <c r="C91" t="s">
        <v>398</v>
      </c>
      <c r="D91" s="5">
        <v>202038</v>
      </c>
      <c r="E91" t="s">
        <v>287</v>
      </c>
      <c r="F91" t="s">
        <v>288</v>
      </c>
      <c r="G91" t="s">
        <v>76</v>
      </c>
      <c r="H91" t="s">
        <v>65</v>
      </c>
      <c r="I91" s="5">
        <v>20</v>
      </c>
      <c r="J91" s="10" t="s">
        <v>41</v>
      </c>
      <c r="K91" s="5">
        <v>302</v>
      </c>
      <c r="L91" s="11">
        <f>K91-I91</f>
        <v>282</v>
      </c>
      <c r="M91" s="5">
        <v>0</v>
      </c>
      <c r="N91" s="11">
        <f>M91-I91</f>
        <v>-20</v>
      </c>
      <c r="O91" s="12"/>
      <c r="P91" s="9" t="str">
        <f>AC91</f>
        <v>防疫物品（同类品种库存较大，建议暂时消化库存） 陈晓莉 2023.2.23</v>
      </c>
      <c r="Q91" s="5">
        <v>1</v>
      </c>
      <c r="X91" s="5">
        <v>302</v>
      </c>
      <c r="Z91" t="s">
        <v>44</v>
      </c>
      <c r="AA91" t="s">
        <v>51</v>
      </c>
      <c r="AB91" t="s">
        <v>56</v>
      </c>
      <c r="AC91" t="s">
        <v>78</v>
      </c>
      <c r="AD91" t="s">
        <v>289</v>
      </c>
      <c r="AE91" t="s">
        <v>290</v>
      </c>
      <c r="AH91" t="s">
        <v>70</v>
      </c>
      <c r="AI91" t="s">
        <v>71</v>
      </c>
      <c r="AJ91" t="s">
        <v>72</v>
      </c>
      <c r="AK91" t="s">
        <v>44</v>
      </c>
    </row>
    <row r="92" spans="1:37">
      <c r="A92" s="4">
        <v>45008.4196759259</v>
      </c>
      <c r="B92" s="5">
        <v>102565</v>
      </c>
      <c r="C92" t="s">
        <v>398</v>
      </c>
      <c r="D92" s="5">
        <v>204971</v>
      </c>
      <c r="E92" t="s">
        <v>87</v>
      </c>
      <c r="F92" t="s">
        <v>399</v>
      </c>
      <c r="G92" t="s">
        <v>76</v>
      </c>
      <c r="H92" t="s">
        <v>65</v>
      </c>
      <c r="I92" s="5">
        <v>20</v>
      </c>
      <c r="J92" s="10" t="s">
        <v>41</v>
      </c>
      <c r="K92" s="5">
        <v>317</v>
      </c>
      <c r="L92" s="11">
        <f>K92-I92</f>
        <v>297</v>
      </c>
      <c r="M92" s="5">
        <v>0</v>
      </c>
      <c r="N92" s="11">
        <f>M92-I92</f>
        <v>-20</v>
      </c>
      <c r="O92" s="12"/>
      <c r="P92" s="9" t="str">
        <f>AC92</f>
        <v>防疫物品（同类品种库存较大，建议暂时消化库存） 陈晓莉 2023.2.23</v>
      </c>
      <c r="Q92" s="5">
        <v>1</v>
      </c>
      <c r="X92" s="5">
        <v>317</v>
      </c>
      <c r="Z92" t="s">
        <v>44</v>
      </c>
      <c r="AA92" t="s">
        <v>51</v>
      </c>
      <c r="AB92" t="s">
        <v>56</v>
      </c>
      <c r="AC92" t="s">
        <v>78</v>
      </c>
      <c r="AD92" t="s">
        <v>400</v>
      </c>
      <c r="AE92" t="s">
        <v>401</v>
      </c>
      <c r="AH92" t="s">
        <v>70</v>
      </c>
      <c r="AI92" t="s">
        <v>71</v>
      </c>
      <c r="AJ92" t="s">
        <v>72</v>
      </c>
      <c r="AK92" t="s">
        <v>44</v>
      </c>
    </row>
    <row r="93" spans="1:37">
      <c r="A93" s="4">
        <v>45008.420775463</v>
      </c>
      <c r="B93" s="5">
        <v>102565</v>
      </c>
      <c r="C93" t="s">
        <v>398</v>
      </c>
      <c r="D93" s="5">
        <v>232881</v>
      </c>
      <c r="E93" t="s">
        <v>402</v>
      </c>
      <c r="F93" t="s">
        <v>403</v>
      </c>
      <c r="G93" t="s">
        <v>103</v>
      </c>
      <c r="H93" t="s">
        <v>40</v>
      </c>
      <c r="I93" s="5">
        <v>4</v>
      </c>
      <c r="J93" s="10" t="s">
        <v>41</v>
      </c>
      <c r="K93" s="5">
        <v>67</v>
      </c>
      <c r="L93" s="11">
        <f>K93-I93</f>
        <v>63</v>
      </c>
      <c r="M93" s="5">
        <v>0</v>
      </c>
      <c r="N93" s="11">
        <f>M93-I93</f>
        <v>-4</v>
      </c>
      <c r="O93" s="12"/>
      <c r="P93" s="9" t="str">
        <f>AC93</f>
        <v>除定点门店外的所有门店：青龙街店、培华东路店、十二桥店邓群2022.5.13</v>
      </c>
      <c r="Q93" s="5">
        <v>3</v>
      </c>
      <c r="X93" s="5">
        <v>67</v>
      </c>
      <c r="Z93" t="s">
        <v>42</v>
      </c>
      <c r="AA93" t="s">
        <v>42</v>
      </c>
      <c r="AB93" t="s">
        <v>56</v>
      </c>
      <c r="AC93" t="s">
        <v>404</v>
      </c>
      <c r="AD93" t="s">
        <v>405</v>
      </c>
      <c r="AE93" t="s">
        <v>406</v>
      </c>
      <c r="AH93" t="s">
        <v>70</v>
      </c>
      <c r="AI93" t="s">
        <v>71</v>
      </c>
      <c r="AJ93" t="s">
        <v>72</v>
      </c>
      <c r="AK93" t="s">
        <v>60</v>
      </c>
    </row>
    <row r="94" spans="1:37">
      <c r="A94" s="4">
        <v>45008.4181712963</v>
      </c>
      <c r="B94" s="5">
        <v>102565</v>
      </c>
      <c r="C94" t="s">
        <v>398</v>
      </c>
      <c r="D94" s="5">
        <v>172554</v>
      </c>
      <c r="E94" t="s">
        <v>407</v>
      </c>
      <c r="F94" t="s">
        <v>408</v>
      </c>
      <c r="G94" t="s">
        <v>64</v>
      </c>
      <c r="H94" t="s">
        <v>40</v>
      </c>
      <c r="I94" s="5">
        <v>2</v>
      </c>
      <c r="J94" s="10" t="s">
        <v>41</v>
      </c>
      <c r="K94" s="5">
        <v>713</v>
      </c>
      <c r="L94" s="11">
        <f>K94-I94</f>
        <v>711</v>
      </c>
      <c r="M94" s="5">
        <v>0</v>
      </c>
      <c r="N94" s="11">
        <f>M94-I94</f>
        <v>-2</v>
      </c>
      <c r="O94" s="12"/>
      <c r="P94" s="9" t="str">
        <f>AC94</f>
        <v>政策限销（门店暂无经营权限），杨怡珩2021.2.4</v>
      </c>
      <c r="X94" s="5">
        <v>713</v>
      </c>
      <c r="Z94" t="s">
        <v>42</v>
      </c>
      <c r="AA94" t="s">
        <v>42</v>
      </c>
      <c r="AB94" t="s">
        <v>56</v>
      </c>
      <c r="AC94" t="s">
        <v>409</v>
      </c>
      <c r="AD94" t="s">
        <v>410</v>
      </c>
      <c r="AE94" t="s">
        <v>411</v>
      </c>
      <c r="AH94" t="s">
        <v>70</v>
      </c>
      <c r="AI94" t="s">
        <v>71</v>
      </c>
      <c r="AJ94" t="s">
        <v>72</v>
      </c>
      <c r="AK94" t="s">
        <v>44</v>
      </c>
    </row>
    <row r="95" spans="1:37">
      <c r="A95" s="4">
        <v>45008.4251273148</v>
      </c>
      <c r="B95" s="5">
        <v>108656</v>
      </c>
      <c r="C95" t="s">
        <v>412</v>
      </c>
      <c r="D95" s="5">
        <v>134594</v>
      </c>
      <c r="E95" t="s">
        <v>413</v>
      </c>
      <c r="F95" t="s">
        <v>414</v>
      </c>
      <c r="G95" t="s">
        <v>103</v>
      </c>
      <c r="H95" t="s">
        <v>40</v>
      </c>
      <c r="I95" s="5">
        <v>50</v>
      </c>
      <c r="J95" s="10" t="s">
        <v>41</v>
      </c>
      <c r="K95" s="5">
        <v>600</v>
      </c>
      <c r="L95" s="11">
        <f>K95-I95</f>
        <v>550</v>
      </c>
      <c r="M95" s="5">
        <v>0</v>
      </c>
      <c r="N95" s="11">
        <f>M95-I95</f>
        <v>-50</v>
      </c>
      <c r="O95" s="12"/>
      <c r="P95" s="9" t="str">
        <f>AC95</f>
        <v/>
      </c>
      <c r="Q95" s="5">
        <v>1</v>
      </c>
      <c r="R95" s="5">
        <v>47</v>
      </c>
      <c r="U95" s="5">
        <v>3.725</v>
      </c>
      <c r="V95" s="5">
        <v>13.69</v>
      </c>
      <c r="W95" s="5">
        <v>56</v>
      </c>
      <c r="X95" s="5">
        <v>600</v>
      </c>
      <c r="Y95" s="5">
        <v>15.27</v>
      </c>
      <c r="Z95" t="s">
        <v>42</v>
      </c>
      <c r="AA95" t="s">
        <v>51</v>
      </c>
      <c r="AB95" t="s">
        <v>44</v>
      </c>
      <c r="AC95" t="s">
        <v>44</v>
      </c>
      <c r="AD95" t="s">
        <v>415</v>
      </c>
      <c r="AE95" t="s">
        <v>416</v>
      </c>
      <c r="AH95" t="s">
        <v>47</v>
      </c>
      <c r="AI95" t="s">
        <v>48</v>
      </c>
      <c r="AJ95" t="s">
        <v>191</v>
      </c>
      <c r="AK95" t="s">
        <v>44</v>
      </c>
    </row>
    <row r="96" spans="1:37">
      <c r="A96" s="4">
        <v>45008.4250231481</v>
      </c>
      <c r="B96" s="5">
        <v>108656</v>
      </c>
      <c r="C96" t="s">
        <v>412</v>
      </c>
      <c r="D96" s="5">
        <v>212786</v>
      </c>
      <c r="E96" t="s">
        <v>413</v>
      </c>
      <c r="F96" t="s">
        <v>417</v>
      </c>
      <c r="G96" t="s">
        <v>103</v>
      </c>
      <c r="H96" t="s">
        <v>40</v>
      </c>
      <c r="I96" s="5">
        <v>50</v>
      </c>
      <c r="J96" s="10" t="s">
        <v>104</v>
      </c>
      <c r="K96" s="5">
        <v>0</v>
      </c>
      <c r="L96" s="11">
        <f>K96-I96</f>
        <v>-50</v>
      </c>
      <c r="M96" s="5">
        <v>240</v>
      </c>
      <c r="N96" s="11">
        <f>M96-I96</f>
        <v>190</v>
      </c>
      <c r="O96" s="12"/>
      <c r="P96" s="9" t="str">
        <f>AC96</f>
        <v>特殊原因（厂家缺货）张芙蓉 2023.1.3</v>
      </c>
      <c r="Q96" s="5">
        <v>2</v>
      </c>
      <c r="Z96" t="s">
        <v>44</v>
      </c>
      <c r="AA96" t="s">
        <v>51</v>
      </c>
      <c r="AB96" t="s">
        <v>56</v>
      </c>
      <c r="AC96" t="s">
        <v>418</v>
      </c>
      <c r="AD96" t="s">
        <v>419</v>
      </c>
      <c r="AE96" t="s">
        <v>420</v>
      </c>
      <c r="AH96" t="s">
        <v>47</v>
      </c>
      <c r="AI96" t="s">
        <v>48</v>
      </c>
      <c r="AJ96" t="s">
        <v>191</v>
      </c>
      <c r="AK96" t="s">
        <v>44</v>
      </c>
    </row>
    <row r="97" spans="1:37">
      <c r="A97" s="4">
        <v>45008.4252546296</v>
      </c>
      <c r="B97" s="5">
        <v>108656</v>
      </c>
      <c r="C97" t="s">
        <v>412</v>
      </c>
      <c r="D97" s="5">
        <v>18081</v>
      </c>
      <c r="E97" t="s">
        <v>393</v>
      </c>
      <c r="F97" t="s">
        <v>394</v>
      </c>
      <c r="G97" t="s">
        <v>39</v>
      </c>
      <c r="H97" t="s">
        <v>40</v>
      </c>
      <c r="I97" s="5">
        <v>10</v>
      </c>
      <c r="J97" s="10" t="s">
        <v>51</v>
      </c>
      <c r="K97" s="5">
        <v>0</v>
      </c>
      <c r="L97" s="11">
        <f>K97-I97</f>
        <v>-10</v>
      </c>
      <c r="M97" s="5">
        <v>0</v>
      </c>
      <c r="N97" s="11">
        <f>M97-I97</f>
        <v>-10</v>
      </c>
      <c r="O97" s="12" t="s">
        <v>393</v>
      </c>
      <c r="P97" s="9" t="str">
        <f>AC97</f>
        <v/>
      </c>
      <c r="R97" s="5">
        <v>3</v>
      </c>
      <c r="U97" s="5">
        <v>0.18</v>
      </c>
      <c r="V97" s="5">
        <v>55.56</v>
      </c>
      <c r="W97" s="5">
        <v>3</v>
      </c>
      <c r="Y97" s="5">
        <v>15</v>
      </c>
      <c r="Z97" t="s">
        <v>42</v>
      </c>
      <c r="AA97" t="s">
        <v>51</v>
      </c>
      <c r="AB97" t="s">
        <v>44</v>
      </c>
      <c r="AC97" t="s">
        <v>44</v>
      </c>
      <c r="AD97" t="s">
        <v>396</v>
      </c>
      <c r="AE97" t="s">
        <v>397</v>
      </c>
      <c r="AH97" t="s">
        <v>47</v>
      </c>
      <c r="AI97" t="s">
        <v>48</v>
      </c>
      <c r="AJ97" t="s">
        <v>191</v>
      </c>
      <c r="AK97" t="s">
        <v>44</v>
      </c>
    </row>
    <row r="98" spans="1:37">
      <c r="A98" s="4">
        <v>45008.3741782407</v>
      </c>
      <c r="B98" s="5">
        <v>387</v>
      </c>
      <c r="C98" t="s">
        <v>421</v>
      </c>
      <c r="D98" s="5">
        <v>163456</v>
      </c>
      <c r="E98" t="s">
        <v>422</v>
      </c>
      <c r="F98" t="s">
        <v>423</v>
      </c>
      <c r="G98" t="s">
        <v>64</v>
      </c>
      <c r="H98" t="s">
        <v>40</v>
      </c>
      <c r="I98" s="5">
        <v>10</v>
      </c>
      <c r="J98" s="13" t="s">
        <v>116</v>
      </c>
      <c r="K98" s="5">
        <v>0</v>
      </c>
      <c r="L98" s="11">
        <f>K98-I98</f>
        <v>-10</v>
      </c>
      <c r="M98" s="5">
        <v>0</v>
      </c>
      <c r="N98" s="11">
        <f>M98-I98</f>
        <v>-10</v>
      </c>
      <c r="O98" s="12"/>
      <c r="P98" s="9" t="str">
        <f>AC98</f>
        <v/>
      </c>
      <c r="Q98" s="5">
        <v>8</v>
      </c>
      <c r="U98" s="5">
        <v>0.671667</v>
      </c>
      <c r="V98" s="5">
        <v>26.8</v>
      </c>
      <c r="W98" s="5">
        <v>10</v>
      </c>
      <c r="Y98" s="5">
        <v>26.91</v>
      </c>
      <c r="Z98" t="s">
        <v>236</v>
      </c>
      <c r="AA98" s="14" t="s">
        <v>424</v>
      </c>
      <c r="AB98" t="s">
        <v>44</v>
      </c>
      <c r="AC98" t="s">
        <v>44</v>
      </c>
      <c r="AD98" t="s">
        <v>425</v>
      </c>
      <c r="AE98" t="s">
        <v>426</v>
      </c>
      <c r="AF98" s="5">
        <v>14.11</v>
      </c>
      <c r="AG98" s="5">
        <v>10.08</v>
      </c>
      <c r="AH98" t="s">
        <v>47</v>
      </c>
      <c r="AI98" t="s">
        <v>48</v>
      </c>
      <c r="AJ98" t="s">
        <v>191</v>
      </c>
      <c r="AK98" t="s">
        <v>44</v>
      </c>
    </row>
    <row r="99" spans="1:37">
      <c r="A99" s="4">
        <v>45008.3632523148</v>
      </c>
      <c r="B99" s="5">
        <v>387</v>
      </c>
      <c r="C99" t="s">
        <v>421</v>
      </c>
      <c r="D99" s="5">
        <v>51007</v>
      </c>
      <c r="E99" t="s">
        <v>427</v>
      </c>
      <c r="F99" t="s">
        <v>428</v>
      </c>
      <c r="G99" t="s">
        <v>64</v>
      </c>
      <c r="H99" t="s">
        <v>40</v>
      </c>
      <c r="I99" s="5">
        <v>10</v>
      </c>
      <c r="J99" s="13" t="s">
        <v>116</v>
      </c>
      <c r="K99" s="5">
        <v>2620</v>
      </c>
      <c r="L99" s="11">
        <f>K99-I99</f>
        <v>2610</v>
      </c>
      <c r="M99" s="5">
        <v>0</v>
      </c>
      <c r="N99" s="11">
        <f>M99-I99</f>
        <v>-10</v>
      </c>
      <c r="O99" s="12" t="s">
        <v>427</v>
      </c>
      <c r="P99" s="9" t="str">
        <f>AC99</f>
        <v/>
      </c>
      <c r="Q99" s="5">
        <v>9</v>
      </c>
      <c r="U99" s="5">
        <v>0.572778</v>
      </c>
      <c r="V99" s="5">
        <v>33.17</v>
      </c>
      <c r="W99" s="5">
        <v>9</v>
      </c>
      <c r="X99" s="5">
        <v>2633</v>
      </c>
      <c r="Y99" s="5">
        <v>30.71</v>
      </c>
      <c r="Z99" t="s">
        <v>44</v>
      </c>
      <c r="AA99" s="14" t="s">
        <v>424</v>
      </c>
      <c r="AB99" t="s">
        <v>44</v>
      </c>
      <c r="AC99" t="s">
        <v>44</v>
      </c>
      <c r="AD99" t="s">
        <v>282</v>
      </c>
      <c r="AE99" t="s">
        <v>429</v>
      </c>
      <c r="AF99" s="5">
        <v>12.03</v>
      </c>
      <c r="AG99" s="5">
        <v>8.59</v>
      </c>
      <c r="AH99" t="s">
        <v>47</v>
      </c>
      <c r="AI99" t="s">
        <v>48</v>
      </c>
      <c r="AJ99" t="s">
        <v>191</v>
      </c>
      <c r="AK99" t="s">
        <v>44</v>
      </c>
    </row>
    <row r="100" spans="1:37">
      <c r="A100" s="4">
        <v>45008.3626041667</v>
      </c>
      <c r="B100" s="5">
        <v>387</v>
      </c>
      <c r="C100" t="s">
        <v>421</v>
      </c>
      <c r="D100" s="5">
        <v>228110</v>
      </c>
      <c r="E100" t="s">
        <v>430</v>
      </c>
      <c r="F100" t="s">
        <v>431</v>
      </c>
      <c r="G100" t="s">
        <v>64</v>
      </c>
      <c r="H100" t="s">
        <v>40</v>
      </c>
      <c r="I100" s="5">
        <v>10</v>
      </c>
      <c r="J100" s="13" t="s">
        <v>116</v>
      </c>
      <c r="K100" s="5">
        <v>0</v>
      </c>
      <c r="L100" s="11">
        <f>K100-I100</f>
        <v>-10</v>
      </c>
      <c r="M100" s="5">
        <v>0</v>
      </c>
      <c r="N100" s="11">
        <f>M100-I100</f>
        <v>-10</v>
      </c>
      <c r="O100" s="12"/>
      <c r="P100" s="9" t="str">
        <f>AC100</f>
        <v/>
      </c>
      <c r="Q100" s="5">
        <v>2</v>
      </c>
      <c r="U100" s="5">
        <v>0.093333</v>
      </c>
      <c r="V100" s="5">
        <v>128.57</v>
      </c>
      <c r="W100" s="5">
        <v>1</v>
      </c>
      <c r="Y100" s="5">
        <v>36.43</v>
      </c>
      <c r="Z100" t="s">
        <v>44</v>
      </c>
      <c r="AA100" s="14" t="s">
        <v>424</v>
      </c>
      <c r="AB100" t="s">
        <v>44</v>
      </c>
      <c r="AC100" t="s">
        <v>44</v>
      </c>
      <c r="AD100" t="s">
        <v>432</v>
      </c>
      <c r="AE100" t="s">
        <v>433</v>
      </c>
      <c r="AF100" s="5">
        <v>2</v>
      </c>
      <c r="AG100" s="5">
        <v>2</v>
      </c>
      <c r="AH100" t="s">
        <v>47</v>
      </c>
      <c r="AI100" t="s">
        <v>48</v>
      </c>
      <c r="AJ100" t="s">
        <v>191</v>
      </c>
      <c r="AK100" t="s">
        <v>44</v>
      </c>
    </row>
    <row r="101" spans="1:37">
      <c r="A101" s="4">
        <v>45008.3630324074</v>
      </c>
      <c r="B101" s="5">
        <v>387</v>
      </c>
      <c r="C101" t="s">
        <v>421</v>
      </c>
      <c r="D101" s="5">
        <v>210711</v>
      </c>
      <c r="E101" t="s">
        <v>434</v>
      </c>
      <c r="F101" t="s">
        <v>435</v>
      </c>
      <c r="G101" t="s">
        <v>64</v>
      </c>
      <c r="H101" t="s">
        <v>40</v>
      </c>
      <c r="I101" s="5">
        <v>10</v>
      </c>
      <c r="J101" s="13" t="s">
        <v>116</v>
      </c>
      <c r="K101" s="5">
        <v>0</v>
      </c>
      <c r="L101" s="11">
        <f>K101-I101</f>
        <v>-10</v>
      </c>
      <c r="M101" s="5">
        <v>0</v>
      </c>
      <c r="N101" s="11">
        <f>M101-I101</f>
        <v>-10</v>
      </c>
      <c r="O101" s="12"/>
      <c r="P101" s="9" t="str">
        <f>AC101</f>
        <v/>
      </c>
      <c r="R101" s="5">
        <v>5</v>
      </c>
      <c r="U101" s="5">
        <v>0.201111</v>
      </c>
      <c r="V101" s="5">
        <v>74.59</v>
      </c>
      <c r="W101" s="5">
        <v>3</v>
      </c>
      <c r="Y101" s="5">
        <v>39.86</v>
      </c>
      <c r="Z101" t="s">
        <v>44</v>
      </c>
      <c r="AA101" s="14" t="s">
        <v>424</v>
      </c>
      <c r="AB101" t="s">
        <v>44</v>
      </c>
      <c r="AC101" t="s">
        <v>44</v>
      </c>
      <c r="AD101" t="s">
        <v>436</v>
      </c>
      <c r="AE101" t="s">
        <v>437</v>
      </c>
      <c r="AF101" s="5">
        <v>4.22</v>
      </c>
      <c r="AG101" s="5">
        <v>3.02</v>
      </c>
      <c r="AH101" t="s">
        <v>47</v>
      </c>
      <c r="AI101" t="s">
        <v>48</v>
      </c>
      <c r="AJ101" t="s">
        <v>191</v>
      </c>
      <c r="AK101" t="s">
        <v>44</v>
      </c>
    </row>
  </sheetData>
  <sortState ref="A2:AK101">
    <sortCondition ref="C2"/>
  </sortState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铺货登记表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love€soo man </cp:lastModifiedBy>
  <dcterms:created xsi:type="dcterms:W3CDTF">2023-03-23T03:56:00Z</dcterms:created>
  <dcterms:modified xsi:type="dcterms:W3CDTF">2023-03-23T06:12:31Z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E8309119FA0D4C299D0700223862346B</vt:lpwstr>
  </property>
  <property fmtid="{D5CDD505-2E9C-101B-9397-08002B2CF9AE}" pid="3" name="KSOProductBuildVer">
    <vt:lpwstr>2052-11.1.0.13703</vt:lpwstr>
  </property>
</Properties>
</file>