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<sst xmlns="http://schemas.openxmlformats.org/spreadsheetml/2006/main" count="248" uniqueCount="101">
  <si>
    <t>价格调整申请表</t>
  </si>
  <si>
    <t>申请部门：商品部                              申请人：牟鑫阳</t>
  </si>
  <si>
    <t>申报日期：2022年6月30日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</si>
  <si>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</si>
  <si>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</si>
  <si>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</si>
  <si>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</si>
  <si>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</si>
  <si>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</si>
  <si>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</si>
  <si>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</si>
  <si>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</si>
  <si>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</si>
  <si>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</si>
  <si>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</si>
  <si>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</si>
  <si>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</si>
  <si>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</si>
  <si>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</si>
  <si>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</si>
  <si>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</si>
  <si>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</si>
  <si>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笔式注射器</t>
  </si>
  <si>
    <t>3ml：300IU 甘舒霖笔</t>
  </si>
  <si>
    <t>通化东宝药业股份有限公司</t>
  </si>
  <si>
    <t>支</t>
  </si>
  <si>
    <t>厂家维价</t>
  </si>
  <si>
    <t>2022.7.1</t>
  </si>
  <si>
    <t>所有门店</t>
  </si>
  <si>
    <t>精蛋白人胰岛素混合注射液（30R）(30/70混合重组人胰岛素注射液)</t>
  </si>
  <si>
    <t>3ml：300IU</t>
  </si>
  <si>
    <t>第六批集采品种降价</t>
  </si>
  <si>
    <t>甘精胰岛素注射液(重组甘精胰岛素注射液)</t>
  </si>
  <si>
    <t>3ml：300单位</t>
  </si>
  <si>
    <t>甘李药业股份有限公司</t>
  </si>
  <si>
    <t>赖脯胰岛素注射液</t>
  </si>
  <si>
    <t>3ml:300单位(笔芯)</t>
  </si>
  <si>
    <t>礼来苏州制药有限公司</t>
  </si>
  <si>
    <t>精蛋白锌重组赖脯胰岛素混合注射液（25R）</t>
  </si>
  <si>
    <t>3ml:300iu(混合25R笔芯)</t>
  </si>
  <si>
    <t>精蛋白锌重组赖脯胰岛素混合注射液(50R)</t>
  </si>
  <si>
    <t>3ml：300单位(笔芯)</t>
  </si>
  <si>
    <t>精蛋白人胰岛素混合注射液（30R）</t>
  </si>
  <si>
    <t>Lilly France</t>
  </si>
  <si>
    <t>氨甲环酸片</t>
  </si>
  <si>
    <t>0.5gx100片</t>
  </si>
  <si>
    <t>重庆药友制药有限责任公司</t>
  </si>
  <si>
    <t>盒</t>
  </si>
  <si>
    <t>市场反馈</t>
  </si>
  <si>
    <t>因旗舰店、科华北路、邛崃中心、静沙南路、童子街、枣子巷、新下街这7家门店的货品库存是高价购进，故不调整零售价。其余门店需调整</t>
  </si>
  <si>
    <t>冬虫夏草</t>
  </si>
  <si>
    <t>1800条</t>
  </si>
  <si>
    <t>重庆中药饮片</t>
  </si>
  <si>
    <t>10g</t>
  </si>
  <si>
    <t/>
  </si>
  <si>
    <t>西洋参</t>
  </si>
  <si>
    <t>50g 薄片</t>
  </si>
  <si>
    <t>广东康洲药业有限公司</t>
  </si>
  <si>
    <t>瓶</t>
  </si>
  <si>
    <t>100g 薄片</t>
  </si>
  <si>
    <t>50gx2盒 薄片/斜片</t>
  </si>
  <si>
    <t>50gx2盒 薄片/圆片</t>
  </si>
  <si>
    <t>灵芝孢子(破壁)</t>
  </si>
  <si>
    <t xml:space="preserve">2gx30袋 </t>
  </si>
  <si>
    <t>四川峨嵋山道地药材有限公司</t>
  </si>
  <si>
    <t>新增会员价</t>
  </si>
  <si>
    <t>灵芝孢子（破壁）</t>
  </si>
  <si>
    <t>3gx24袋</t>
  </si>
  <si>
    <t>破壁灵芝孢子粉</t>
  </si>
  <si>
    <t>25g(1gx25包)金盒</t>
  </si>
  <si>
    <t>安徽祥云谷现代中药有限公司</t>
  </si>
  <si>
    <t>25g(1gx25包)红盒</t>
  </si>
  <si>
    <t>云芝</t>
  </si>
  <si>
    <t>31.5g(4.5gx7袋)</t>
  </si>
  <si>
    <t>菊花</t>
  </si>
  <si>
    <t>杭、50g（桐君阁）</t>
  </si>
  <si>
    <t>重庆中药饮片厂有限公司</t>
  </si>
  <si>
    <t>袋</t>
  </si>
  <si>
    <t>杭菊20克（净制）</t>
  </si>
  <si>
    <t>贡菊20克（净制）</t>
  </si>
  <si>
    <t>荷叶</t>
  </si>
  <si>
    <t>丝、5g</t>
  </si>
  <si>
    <t>四川省中药饮片有限责任公司</t>
  </si>
  <si>
    <t>三七粉</t>
  </si>
  <si>
    <t>90g</t>
  </si>
  <si>
    <t>文山维美生物科技有限公司</t>
  </si>
  <si>
    <t>250g</t>
  </si>
  <si>
    <t>三七（冻干）</t>
  </si>
  <si>
    <t>250g精选</t>
  </si>
  <si>
    <t>100g</t>
  </si>
  <si>
    <t>云南好农夫中药饮片有限公司</t>
  </si>
  <si>
    <t>燕窝</t>
  </si>
  <si>
    <t>15g（白燕盏）</t>
  </si>
  <si>
    <t>印度尼西亚PT.TONG HENG INVESMENT INDONESIA</t>
  </si>
  <si>
    <t>3gx30袋</t>
  </si>
  <si>
    <t>云南天士力三七药业有限公司</t>
  </si>
  <si>
    <t>备注：1、以上品种将在明天（7月1日）执行新零售价，请各门店注意更换价签，以免引起不必要的误会</t>
  </si>
  <si>
    <t>董事长：</t>
  </si>
  <si>
    <t>总经理：</t>
  </si>
  <si>
    <t>采购部：</t>
  </si>
  <si>
    <t>制表时间：2022年6月30日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</si>
</sst>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theme="1"/>
      <name val="Arial"/>
      <charset val="134"/>
    </font>
    <font>
      <sz val="10"/>
      <color rgb="FFFF0000"/>
      <name val="Arial"/>
      <charset val="0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3" applyNumberFormat="0" applyAlignment="0" applyProtection="0">
      <alignment vertical="center"/>
    </xf>
    <xf numFmtId="0" fontId="37" fillId="11" borderId="9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10" fontId="15" fillId="0" borderId="5" xfId="0" applyNumberFormat="1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47215" y="20802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47215" y="20802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44675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32</xdr:row>
      <xdr:rowOff>0</xdr:rowOff>
    </xdr:from>
    <xdr:to>
      <xdr:col>2</xdr:col>
      <xdr:colOff>982345</xdr:colOff>
      <xdr:row>32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35150" y="20802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596265</xdr:colOff>
      <xdr:row>32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820795" y="20802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632460</xdr:colOff>
      <xdr:row>32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847465" y="20802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632460</xdr:colOff>
      <xdr:row>32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847465" y="20802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594995</xdr:colOff>
      <xdr:row>32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820795" y="20802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594995</xdr:colOff>
      <xdr:row>32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820795" y="20802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32</xdr:row>
      <xdr:rowOff>0</xdr:rowOff>
    </xdr:from>
    <xdr:to>
      <xdr:col>3</xdr:col>
      <xdr:colOff>478790</xdr:colOff>
      <xdr:row>32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695700" y="20802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632460</xdr:colOff>
      <xdr:row>32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847465" y="20802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632460</xdr:colOff>
      <xdr:row>32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847465" y="20802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594995</xdr:colOff>
      <xdr:row>32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820795" y="20802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594995</xdr:colOff>
      <xdr:row>32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820795" y="20802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295910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76250" y="845185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155575</xdr:colOff>
      <xdr:row>16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90600" y="100330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16</xdr:row>
      <xdr:rowOff>0</xdr:rowOff>
    </xdr:from>
    <xdr:to>
      <xdr:col>3</xdr:col>
      <xdr:colOff>568960</xdr:colOff>
      <xdr:row>16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818890" y="10033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155575</xdr:colOff>
      <xdr:row>16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90600" y="100330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16</xdr:row>
      <xdr:rowOff>0</xdr:rowOff>
    </xdr:from>
    <xdr:to>
      <xdr:col>3</xdr:col>
      <xdr:colOff>568960</xdr:colOff>
      <xdr:row>16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818890" y="10033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155575</xdr:colOff>
      <xdr:row>16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90600" y="100330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817620" y="10033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16</xdr:row>
      <xdr:rowOff>0</xdr:rowOff>
    </xdr:from>
    <xdr:to>
      <xdr:col>3</xdr:col>
      <xdr:colOff>601980</xdr:colOff>
      <xdr:row>16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846195" y="10033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155575</xdr:colOff>
      <xdr:row>16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990600" y="100330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817620" y="10033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16</xdr:row>
      <xdr:rowOff>0</xdr:rowOff>
    </xdr:from>
    <xdr:to>
      <xdr:col>3</xdr:col>
      <xdr:colOff>601980</xdr:colOff>
      <xdr:row>16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846195" y="10033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847465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847465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820160" y="10033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820160" y="10033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867150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867150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847465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847465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820160" y="10033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820160" y="10033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867150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847465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847465" y="10033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820160" y="10033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820160" y="10033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47850" y="10033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16</xdr:row>
      <xdr:rowOff>0</xdr:rowOff>
    </xdr:from>
    <xdr:to>
      <xdr:col>2</xdr:col>
      <xdr:colOff>516890</xdr:colOff>
      <xdr:row>16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20495" y="100330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295910</xdr:colOff>
      <xdr:row>16</xdr:row>
      <xdr:rowOff>304165</xdr:rowOff>
    </xdr:to>
    <xdr:sp>
      <xdr:nvSpPr>
        <xdr:cNvPr id="80" name="图片 2"/>
        <xdr:cNvSpPr>
          <a:spLocks noChangeAspect="1"/>
        </xdr:cNvSpPr>
      </xdr:nvSpPr>
      <xdr:spPr>
        <a:xfrm>
          <a:off x="476250" y="10033000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596265</xdr:colOff>
      <xdr:row>30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819525" y="19456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596265</xdr:colOff>
      <xdr:row>30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819525" y="19456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596265</xdr:colOff>
      <xdr:row>30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819525" y="19456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596265</xdr:colOff>
      <xdr:row>30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819525" y="194564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workbookViewId="0">
      <selection activeCell="K11" sqref="K11"/>
    </sheetView>
  </sheetViews>
  <sheetFormatPr defaultColWidth="9" defaultRowHeight="13.5"/>
  <cols>
    <col min="1" max="1" width="6.25" customWidth="1"/>
    <col min="3" max="3" width="31" customWidth="1"/>
    <col min="4" max="4" width="22.25" customWidth="1"/>
    <col min="5" max="5" width="35.375" customWidth="1"/>
    <col min="11" max="11" width="8.5" customWidth="1"/>
    <col min="17" max="17" width="23.125" customWidth="1"/>
    <col min="18" max="18" width="12.5" customWidth="1"/>
    <col min="19" max="19" width="30.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8"/>
      <c r="J1" s="1"/>
      <c r="K1" s="1"/>
      <c r="L1" s="19"/>
      <c r="M1" s="20"/>
      <c r="N1" s="1"/>
      <c r="O1" s="1"/>
      <c r="P1" s="1"/>
      <c r="Q1" s="1"/>
      <c r="R1" s="1"/>
      <c r="S1" s="1"/>
    </row>
    <row r="2" ht="37" customHeight="1" spans="1:19">
      <c r="A2" s="2" t="s">
        <v>1</v>
      </c>
      <c r="B2" s="2"/>
      <c r="C2" s="2"/>
      <c r="D2" s="2"/>
      <c r="E2" s="3"/>
      <c r="F2" s="2"/>
      <c r="G2" s="4"/>
      <c r="H2" s="4"/>
      <c r="I2" s="21"/>
      <c r="J2" s="4"/>
      <c r="K2" s="4"/>
      <c r="L2" s="22" t="s">
        <v>2</v>
      </c>
      <c r="M2" s="23"/>
      <c r="N2" s="23"/>
      <c r="O2" s="24"/>
      <c r="P2" s="25"/>
      <c r="Q2" s="25"/>
      <c r="R2" s="25"/>
      <c r="S2" s="52"/>
    </row>
    <row r="3" ht="37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6" t="s">
        <v>11</v>
      </c>
      <c r="J3" s="27" t="s">
        <v>12</v>
      </c>
      <c r="K3" s="27" t="s">
        <v>13</v>
      </c>
      <c r="L3" s="28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6" t="s">
        <v>19</v>
      </c>
      <c r="R3" s="53" t="s">
        <v>20</v>
      </c>
      <c r="S3" s="9" t="s">
        <v>21</v>
      </c>
    </row>
    <row r="4" ht="53" customHeight="1" spans="1:19">
      <c r="A4" s="5">
        <v>1</v>
      </c>
      <c r="B4" s="10">
        <v>98686</v>
      </c>
      <c r="C4" s="10" t="s">
        <v>22</v>
      </c>
      <c r="D4" s="10" t="s">
        <v>23</v>
      </c>
      <c r="E4" s="10" t="s">
        <v>24</v>
      </c>
      <c r="F4" s="10" t="s">
        <v>25</v>
      </c>
      <c r="G4" s="10">
        <v>228.9</v>
      </c>
      <c r="H4" s="10">
        <v>228.9</v>
      </c>
      <c r="I4" s="10">
        <v>328</v>
      </c>
      <c r="J4" s="32"/>
      <c r="K4" s="32"/>
      <c r="L4" s="33">
        <v>298</v>
      </c>
      <c r="M4" s="29"/>
      <c r="N4" s="34">
        <f t="shared" ref="N4:N14" si="0">(I4-G4)/I4</f>
        <v>0.302134146341463</v>
      </c>
      <c r="O4" s="35">
        <f t="shared" ref="O4:O14" si="1">(L4-H4)/L4</f>
        <v>0.231879194630872</v>
      </c>
      <c r="P4" s="29">
        <f t="shared" ref="P4:P14" si="2">L4-I4</f>
        <v>-30</v>
      </c>
      <c r="Q4" s="54" t="s">
        <v>26</v>
      </c>
      <c r="R4" s="54" t="s">
        <v>27</v>
      </c>
      <c r="S4" s="54" t="s">
        <v>28</v>
      </c>
    </row>
    <row r="5" ht="53" customHeight="1" spans="1:19">
      <c r="A5" s="5">
        <v>2</v>
      </c>
      <c r="B5" s="10">
        <v>18081</v>
      </c>
      <c r="C5" s="11" t="s">
        <v>29</v>
      </c>
      <c r="D5" s="10" t="s">
        <v>30</v>
      </c>
      <c r="E5" s="10" t="s">
        <v>24</v>
      </c>
      <c r="F5" s="10" t="s">
        <v>25</v>
      </c>
      <c r="G5" s="10">
        <v>45.7</v>
      </c>
      <c r="H5" s="10">
        <v>28</v>
      </c>
      <c r="I5" s="10">
        <v>53</v>
      </c>
      <c r="J5" s="10"/>
      <c r="K5" s="32"/>
      <c r="L5" s="33">
        <v>46</v>
      </c>
      <c r="M5" s="29"/>
      <c r="N5" s="34">
        <f t="shared" si="0"/>
        <v>0.137735849056604</v>
      </c>
      <c r="O5" s="35">
        <f t="shared" si="1"/>
        <v>0.391304347826087</v>
      </c>
      <c r="P5" s="29">
        <f t="shared" si="2"/>
        <v>-7</v>
      </c>
      <c r="Q5" s="54" t="s">
        <v>31</v>
      </c>
      <c r="R5" s="54" t="s">
        <v>27</v>
      </c>
      <c r="S5" s="54" t="s">
        <v>28</v>
      </c>
    </row>
    <row r="6" ht="53" customHeight="1" spans="1:19">
      <c r="A6" s="5">
        <v>3</v>
      </c>
      <c r="B6" s="10">
        <v>94085</v>
      </c>
      <c r="C6" s="11" t="s">
        <v>32</v>
      </c>
      <c r="D6" s="10" t="s">
        <v>33</v>
      </c>
      <c r="E6" s="10" t="s">
        <v>34</v>
      </c>
      <c r="F6" s="10" t="s">
        <v>25</v>
      </c>
      <c r="G6" s="10">
        <v>145.5</v>
      </c>
      <c r="H6" s="10">
        <v>48.71</v>
      </c>
      <c r="I6" s="10">
        <v>169</v>
      </c>
      <c r="J6" s="32"/>
      <c r="K6" s="32"/>
      <c r="L6" s="29">
        <v>57</v>
      </c>
      <c r="M6" s="29"/>
      <c r="N6" s="34">
        <f t="shared" si="0"/>
        <v>0.13905325443787</v>
      </c>
      <c r="O6" s="35">
        <f t="shared" si="1"/>
        <v>0.145438596491228</v>
      </c>
      <c r="P6" s="29">
        <f t="shared" si="2"/>
        <v>-112</v>
      </c>
      <c r="Q6" s="54" t="s">
        <v>31</v>
      </c>
      <c r="R6" s="54" t="s">
        <v>27</v>
      </c>
      <c r="S6" s="54" t="s">
        <v>28</v>
      </c>
    </row>
    <row r="7" ht="53" customHeight="1" spans="1:19">
      <c r="A7" s="5">
        <v>4</v>
      </c>
      <c r="B7" s="10">
        <v>47499</v>
      </c>
      <c r="C7" s="10" t="s">
        <v>35</v>
      </c>
      <c r="D7" s="10" t="s">
        <v>36</v>
      </c>
      <c r="E7" s="10" t="s">
        <v>37</v>
      </c>
      <c r="F7" s="10" t="s">
        <v>25</v>
      </c>
      <c r="G7" s="10">
        <v>68</v>
      </c>
      <c r="H7" s="10">
        <v>35.72</v>
      </c>
      <c r="I7" s="10">
        <v>85.2</v>
      </c>
      <c r="J7" s="10"/>
      <c r="K7" s="32"/>
      <c r="L7" s="29">
        <v>69</v>
      </c>
      <c r="M7" s="29"/>
      <c r="N7" s="34">
        <f t="shared" si="0"/>
        <v>0.2018779342723</v>
      </c>
      <c r="O7" s="35">
        <f t="shared" si="1"/>
        <v>0.48231884057971</v>
      </c>
      <c r="P7" s="29">
        <f t="shared" si="2"/>
        <v>-16.2</v>
      </c>
      <c r="Q7" s="54" t="s">
        <v>31</v>
      </c>
      <c r="R7" s="54" t="s">
        <v>27</v>
      </c>
      <c r="S7" s="54" t="s">
        <v>28</v>
      </c>
    </row>
    <row r="8" ht="53" customHeight="1" spans="1:19">
      <c r="A8" s="5">
        <v>5</v>
      </c>
      <c r="B8" s="10">
        <v>39277</v>
      </c>
      <c r="C8" s="11" t="s">
        <v>38</v>
      </c>
      <c r="D8" s="10" t="s">
        <v>39</v>
      </c>
      <c r="E8" s="10" t="s">
        <v>37</v>
      </c>
      <c r="F8" s="10" t="s">
        <v>25</v>
      </c>
      <c r="G8" s="10">
        <v>68.5</v>
      </c>
      <c r="H8" s="10">
        <v>35.72</v>
      </c>
      <c r="I8" s="10">
        <v>84.9</v>
      </c>
      <c r="J8" s="10"/>
      <c r="K8" s="32"/>
      <c r="L8" s="29">
        <v>69</v>
      </c>
      <c r="M8" s="36"/>
      <c r="N8" s="34">
        <f t="shared" si="0"/>
        <v>0.193168433451119</v>
      </c>
      <c r="O8" s="35">
        <f t="shared" si="1"/>
        <v>0.48231884057971</v>
      </c>
      <c r="P8" s="29">
        <f t="shared" si="2"/>
        <v>-15.9</v>
      </c>
      <c r="Q8" s="54" t="s">
        <v>31</v>
      </c>
      <c r="R8" s="54" t="s">
        <v>27</v>
      </c>
      <c r="S8" s="54" t="s">
        <v>28</v>
      </c>
    </row>
    <row r="9" ht="53" customHeight="1" spans="1:19">
      <c r="A9" s="5">
        <v>6</v>
      </c>
      <c r="B9" s="10">
        <v>50231</v>
      </c>
      <c r="C9" s="11" t="s">
        <v>40</v>
      </c>
      <c r="D9" s="10" t="s">
        <v>41</v>
      </c>
      <c r="E9" s="10" t="s">
        <v>37</v>
      </c>
      <c r="F9" s="10" t="s">
        <v>25</v>
      </c>
      <c r="G9" s="10">
        <v>67.9</v>
      </c>
      <c r="H9" s="10">
        <v>35.72</v>
      </c>
      <c r="I9" s="10">
        <v>83.5</v>
      </c>
      <c r="J9" s="10"/>
      <c r="K9" s="32"/>
      <c r="L9" s="29">
        <v>69</v>
      </c>
      <c r="M9" s="36"/>
      <c r="N9" s="34">
        <f t="shared" si="0"/>
        <v>0.186826347305389</v>
      </c>
      <c r="O9" s="35">
        <f t="shared" si="1"/>
        <v>0.48231884057971</v>
      </c>
      <c r="P9" s="29">
        <f t="shared" si="2"/>
        <v>-14.5</v>
      </c>
      <c r="Q9" s="54" t="s">
        <v>31</v>
      </c>
      <c r="R9" s="54" t="s">
        <v>27</v>
      </c>
      <c r="S9" s="54" t="s">
        <v>28</v>
      </c>
    </row>
    <row r="10" ht="53" customHeight="1" spans="1:19">
      <c r="A10" s="5">
        <v>7</v>
      </c>
      <c r="B10" s="10">
        <v>236156</v>
      </c>
      <c r="C10" s="10" t="s">
        <v>42</v>
      </c>
      <c r="D10" s="10" t="s">
        <v>36</v>
      </c>
      <c r="E10" s="10" t="s">
        <v>43</v>
      </c>
      <c r="F10" s="10" t="s">
        <v>25</v>
      </c>
      <c r="G10" s="10">
        <v>52.15</v>
      </c>
      <c r="H10" s="10">
        <v>29.09</v>
      </c>
      <c r="I10" s="10">
        <v>58</v>
      </c>
      <c r="J10" s="10"/>
      <c r="K10" s="32"/>
      <c r="L10" s="29">
        <v>52</v>
      </c>
      <c r="M10" s="36"/>
      <c r="N10" s="34">
        <f t="shared" si="0"/>
        <v>0.100862068965517</v>
      </c>
      <c r="O10" s="35">
        <f t="shared" si="1"/>
        <v>0.440576923076923</v>
      </c>
      <c r="P10" s="29">
        <f t="shared" si="2"/>
        <v>-6</v>
      </c>
      <c r="Q10" s="54" t="s">
        <v>31</v>
      </c>
      <c r="R10" s="54" t="s">
        <v>27</v>
      </c>
      <c r="S10" s="54" t="s">
        <v>28</v>
      </c>
    </row>
    <row r="11" ht="53" customHeight="1" spans="1:19">
      <c r="A11" s="5">
        <v>8</v>
      </c>
      <c r="B11" s="10">
        <v>177792</v>
      </c>
      <c r="C11" s="10" t="s">
        <v>44</v>
      </c>
      <c r="D11" s="10" t="s">
        <v>45</v>
      </c>
      <c r="E11" s="10" t="s">
        <v>46</v>
      </c>
      <c r="F11" s="10" t="s">
        <v>47</v>
      </c>
      <c r="G11" s="10">
        <v>950</v>
      </c>
      <c r="H11" s="10">
        <v>576.99</v>
      </c>
      <c r="I11" s="10">
        <v>990</v>
      </c>
      <c r="J11" s="10"/>
      <c r="K11" s="32"/>
      <c r="L11" s="29">
        <v>790</v>
      </c>
      <c r="M11" s="36"/>
      <c r="N11" s="34">
        <f t="shared" si="0"/>
        <v>0.0404040404040404</v>
      </c>
      <c r="O11" s="35">
        <f t="shared" si="1"/>
        <v>0.269632911392405</v>
      </c>
      <c r="P11" s="29">
        <f t="shared" si="2"/>
        <v>-200</v>
      </c>
      <c r="Q11" s="54" t="s">
        <v>48</v>
      </c>
      <c r="R11" s="54" t="s">
        <v>27</v>
      </c>
      <c r="S11" s="55" t="s">
        <v>49</v>
      </c>
    </row>
    <row r="12" ht="53" customHeight="1" spans="1:19">
      <c r="A12" s="5">
        <v>9</v>
      </c>
      <c r="B12" s="10">
        <v>18585</v>
      </c>
      <c r="C12" s="10" t="s">
        <v>50</v>
      </c>
      <c r="D12" s="10" t="s">
        <v>51</v>
      </c>
      <c r="E12" s="10" t="s">
        <v>52</v>
      </c>
      <c r="F12" s="10" t="s">
        <v>53</v>
      </c>
      <c r="G12" s="10">
        <v>3337</v>
      </c>
      <c r="H12" s="10">
        <v>3337</v>
      </c>
      <c r="I12" s="37">
        <v>5480</v>
      </c>
      <c r="J12" s="10"/>
      <c r="K12" s="10" t="s">
        <v>54</v>
      </c>
      <c r="L12" s="38">
        <v>3990</v>
      </c>
      <c r="M12" s="29"/>
      <c r="N12" s="34">
        <f t="shared" si="0"/>
        <v>0.391058394160584</v>
      </c>
      <c r="O12" s="39">
        <f t="shared" si="1"/>
        <v>0.163659147869674</v>
      </c>
      <c r="P12" s="29">
        <f t="shared" si="2"/>
        <v>-1490</v>
      </c>
      <c r="Q12" s="54" t="s">
        <v>48</v>
      </c>
      <c r="R12" s="54" t="s">
        <v>27</v>
      </c>
      <c r="S12" s="54" t="s">
        <v>28</v>
      </c>
    </row>
    <row r="13" ht="53" customHeight="1" spans="1:19">
      <c r="A13" s="5">
        <v>10</v>
      </c>
      <c r="B13" s="10">
        <v>206112</v>
      </c>
      <c r="C13" s="10" t="s">
        <v>55</v>
      </c>
      <c r="D13" s="10" t="s">
        <v>56</v>
      </c>
      <c r="E13" s="10" t="s">
        <v>57</v>
      </c>
      <c r="F13" s="10" t="s">
        <v>58</v>
      </c>
      <c r="G13" s="10">
        <v>36</v>
      </c>
      <c r="H13" s="10">
        <v>36</v>
      </c>
      <c r="I13" s="37">
        <v>108</v>
      </c>
      <c r="J13" s="10"/>
      <c r="K13" s="10">
        <v>55</v>
      </c>
      <c r="L13" s="38">
        <v>59</v>
      </c>
      <c r="M13" s="40"/>
      <c r="N13" s="34">
        <f t="shared" si="0"/>
        <v>0.666666666666667</v>
      </c>
      <c r="O13" s="39">
        <f t="shared" si="1"/>
        <v>0.389830508474576</v>
      </c>
      <c r="P13" s="29">
        <f t="shared" si="2"/>
        <v>-49</v>
      </c>
      <c r="Q13" s="54" t="s">
        <v>48</v>
      </c>
      <c r="R13" s="54" t="s">
        <v>27</v>
      </c>
      <c r="S13" s="54" t="s">
        <v>28</v>
      </c>
    </row>
    <row r="14" ht="53" customHeight="1" spans="1:19">
      <c r="A14" s="5">
        <v>11</v>
      </c>
      <c r="B14" s="10">
        <v>206113</v>
      </c>
      <c r="C14" s="10" t="s">
        <v>55</v>
      </c>
      <c r="D14" s="10" t="s">
        <v>59</v>
      </c>
      <c r="E14" s="10" t="s">
        <v>57</v>
      </c>
      <c r="F14" s="10" t="s">
        <v>58</v>
      </c>
      <c r="G14" s="10">
        <v>92</v>
      </c>
      <c r="H14" s="10">
        <v>92</v>
      </c>
      <c r="I14" s="37">
        <v>280</v>
      </c>
      <c r="J14" s="10"/>
      <c r="K14" s="10" t="s">
        <v>54</v>
      </c>
      <c r="L14" s="38">
        <v>168</v>
      </c>
      <c r="M14" s="41"/>
      <c r="N14" s="34">
        <f t="shared" si="0"/>
        <v>0.671428571428571</v>
      </c>
      <c r="O14" s="39">
        <f t="shared" si="1"/>
        <v>0.452380952380952</v>
      </c>
      <c r="P14" s="29">
        <f t="shared" si="2"/>
        <v>-112</v>
      </c>
      <c r="Q14" s="54" t="s">
        <v>48</v>
      </c>
      <c r="R14" s="54" t="s">
        <v>27</v>
      </c>
      <c r="S14" s="54" t="s">
        <v>28</v>
      </c>
    </row>
    <row r="15" ht="53" customHeight="1" spans="1:19">
      <c r="A15" s="5">
        <v>12</v>
      </c>
      <c r="B15" s="10">
        <v>218775</v>
      </c>
      <c r="C15" s="10" t="s">
        <v>55</v>
      </c>
      <c r="D15" s="10" t="s">
        <v>60</v>
      </c>
      <c r="E15" s="10" t="s">
        <v>57</v>
      </c>
      <c r="F15" s="10" t="s">
        <v>47</v>
      </c>
      <c r="G15" s="10">
        <v>165</v>
      </c>
      <c r="H15" s="10">
        <v>165</v>
      </c>
      <c r="I15" s="37">
        <v>399</v>
      </c>
      <c r="J15" s="10"/>
      <c r="K15" s="10" t="s">
        <v>54</v>
      </c>
      <c r="L15" s="38">
        <v>268</v>
      </c>
      <c r="M15" s="41"/>
      <c r="N15" s="34">
        <f t="shared" ref="N15:N33" si="3">(I15-G15)/I15</f>
        <v>0.586466165413534</v>
      </c>
      <c r="O15" s="39">
        <f t="shared" ref="O15:O33" si="4">(L15-H15)/L15</f>
        <v>0.384328358208955</v>
      </c>
      <c r="P15" s="29">
        <f t="shared" ref="P15:P33" si="5">L15-I15</f>
        <v>-131</v>
      </c>
      <c r="Q15" s="54" t="s">
        <v>48</v>
      </c>
      <c r="R15" s="54" t="s">
        <v>27</v>
      </c>
      <c r="S15" s="54" t="s">
        <v>28</v>
      </c>
    </row>
    <row r="16" ht="53" customHeight="1" spans="1:19">
      <c r="A16" s="5">
        <v>13</v>
      </c>
      <c r="B16" s="10">
        <v>218778</v>
      </c>
      <c r="C16" s="10" t="s">
        <v>55</v>
      </c>
      <c r="D16" s="10" t="s">
        <v>61</v>
      </c>
      <c r="E16" s="10" t="s">
        <v>57</v>
      </c>
      <c r="F16" s="10" t="s">
        <v>47</v>
      </c>
      <c r="G16" s="10">
        <v>185</v>
      </c>
      <c r="H16" s="10">
        <v>185</v>
      </c>
      <c r="I16" s="37">
        <v>399</v>
      </c>
      <c r="J16" s="10"/>
      <c r="K16" s="10" t="s">
        <v>54</v>
      </c>
      <c r="L16" s="38">
        <v>268</v>
      </c>
      <c r="M16" s="41"/>
      <c r="N16" s="34">
        <f t="shared" si="3"/>
        <v>0.536340852130326</v>
      </c>
      <c r="O16" s="39">
        <f t="shared" si="4"/>
        <v>0.309701492537313</v>
      </c>
      <c r="P16" s="29">
        <f t="shared" si="5"/>
        <v>-131</v>
      </c>
      <c r="Q16" s="54" t="s">
        <v>48</v>
      </c>
      <c r="R16" s="54" t="s">
        <v>27</v>
      </c>
      <c r="S16" s="54" t="s">
        <v>28</v>
      </c>
    </row>
    <row r="17" ht="53" customHeight="1" spans="1:19">
      <c r="A17" s="5">
        <v>14</v>
      </c>
      <c r="B17" s="10">
        <v>188362</v>
      </c>
      <c r="C17" s="10" t="s">
        <v>62</v>
      </c>
      <c r="D17" s="10" t="s">
        <v>63</v>
      </c>
      <c r="E17" s="10" t="s">
        <v>64</v>
      </c>
      <c r="F17" s="10" t="s">
        <v>47</v>
      </c>
      <c r="G17" s="10">
        <v>69.8</v>
      </c>
      <c r="H17" s="10">
        <v>69.8</v>
      </c>
      <c r="I17" s="37">
        <v>349</v>
      </c>
      <c r="J17" s="10"/>
      <c r="K17" s="10" t="s">
        <v>54</v>
      </c>
      <c r="L17" s="38">
        <v>349</v>
      </c>
      <c r="M17" s="33">
        <v>298</v>
      </c>
      <c r="N17" s="34">
        <f t="shared" si="3"/>
        <v>0.8</v>
      </c>
      <c r="O17" s="39">
        <f t="shared" si="4"/>
        <v>0.8</v>
      </c>
      <c r="P17" s="29">
        <f t="shared" si="5"/>
        <v>0</v>
      </c>
      <c r="Q17" s="54" t="s">
        <v>65</v>
      </c>
      <c r="R17" s="54" t="s">
        <v>27</v>
      </c>
      <c r="S17" s="54" t="s">
        <v>28</v>
      </c>
    </row>
    <row r="18" ht="53" customHeight="1" spans="1:19">
      <c r="A18" s="5">
        <v>15</v>
      </c>
      <c r="B18" s="10">
        <v>192579</v>
      </c>
      <c r="C18" s="10" t="s">
        <v>66</v>
      </c>
      <c r="D18" s="10" t="s">
        <v>67</v>
      </c>
      <c r="E18" s="10" t="s">
        <v>64</v>
      </c>
      <c r="F18" s="10" t="s">
        <v>47</v>
      </c>
      <c r="G18" s="10">
        <v>110.26</v>
      </c>
      <c r="H18" s="10">
        <v>110.26</v>
      </c>
      <c r="I18" s="37">
        <v>349</v>
      </c>
      <c r="J18" s="10"/>
      <c r="K18" s="10" t="s">
        <v>54</v>
      </c>
      <c r="L18" s="38">
        <v>349</v>
      </c>
      <c r="M18" s="38">
        <v>298</v>
      </c>
      <c r="N18" s="34">
        <f t="shared" si="3"/>
        <v>0.68406876790831</v>
      </c>
      <c r="O18" s="39">
        <f t="shared" si="4"/>
        <v>0.68406876790831</v>
      </c>
      <c r="P18" s="29">
        <f t="shared" si="5"/>
        <v>0</v>
      </c>
      <c r="Q18" s="54" t="s">
        <v>65</v>
      </c>
      <c r="R18" s="54" t="s">
        <v>27</v>
      </c>
      <c r="S18" s="54" t="s">
        <v>28</v>
      </c>
    </row>
    <row r="19" ht="53" customHeight="1" spans="1:19">
      <c r="A19" s="5">
        <v>16</v>
      </c>
      <c r="B19" s="10">
        <v>239763</v>
      </c>
      <c r="C19" s="10" t="s">
        <v>68</v>
      </c>
      <c r="D19" s="10" t="s">
        <v>69</v>
      </c>
      <c r="E19" s="10" t="s">
        <v>70</v>
      </c>
      <c r="F19" s="10" t="s">
        <v>47</v>
      </c>
      <c r="G19" s="10">
        <v>45</v>
      </c>
      <c r="H19" s="10">
        <v>45</v>
      </c>
      <c r="I19" s="37">
        <v>226</v>
      </c>
      <c r="J19" s="10"/>
      <c r="K19" s="10" t="s">
        <v>54</v>
      </c>
      <c r="L19" s="38">
        <v>226</v>
      </c>
      <c r="M19" s="33">
        <v>198</v>
      </c>
      <c r="N19" s="34">
        <f t="shared" si="3"/>
        <v>0.800884955752212</v>
      </c>
      <c r="O19" s="39">
        <f t="shared" si="4"/>
        <v>0.800884955752212</v>
      </c>
      <c r="P19" s="29">
        <f t="shared" si="5"/>
        <v>0</v>
      </c>
      <c r="Q19" s="54" t="s">
        <v>65</v>
      </c>
      <c r="R19" s="54" t="s">
        <v>27</v>
      </c>
      <c r="S19" s="54" t="s">
        <v>28</v>
      </c>
    </row>
    <row r="20" ht="53" customHeight="1" spans="1:19">
      <c r="A20" s="5">
        <v>17</v>
      </c>
      <c r="B20" s="10">
        <v>239764</v>
      </c>
      <c r="C20" s="10" t="s">
        <v>68</v>
      </c>
      <c r="D20" s="10" t="s">
        <v>71</v>
      </c>
      <c r="E20" s="10" t="s">
        <v>70</v>
      </c>
      <c r="F20" s="10" t="s">
        <v>47</v>
      </c>
      <c r="G20" s="10">
        <v>23</v>
      </c>
      <c r="H20" s="10">
        <v>23</v>
      </c>
      <c r="I20" s="37">
        <v>116</v>
      </c>
      <c r="J20" s="10"/>
      <c r="K20" s="10" t="s">
        <v>54</v>
      </c>
      <c r="L20" s="38">
        <v>116</v>
      </c>
      <c r="M20" s="33">
        <v>98</v>
      </c>
      <c r="N20" s="34">
        <f t="shared" si="3"/>
        <v>0.801724137931034</v>
      </c>
      <c r="O20" s="39">
        <f t="shared" si="4"/>
        <v>0.801724137931034</v>
      </c>
      <c r="P20" s="29">
        <f t="shared" si="5"/>
        <v>0</v>
      </c>
      <c r="Q20" s="54" t="s">
        <v>65</v>
      </c>
      <c r="R20" s="54" t="s">
        <v>27</v>
      </c>
      <c r="S20" s="54" t="s">
        <v>28</v>
      </c>
    </row>
    <row r="21" ht="53" customHeight="1" spans="1:19">
      <c r="A21" s="5">
        <v>18</v>
      </c>
      <c r="B21" s="10">
        <v>239767</v>
      </c>
      <c r="C21" s="10" t="s">
        <v>72</v>
      </c>
      <c r="D21" s="10" t="s">
        <v>73</v>
      </c>
      <c r="E21" s="10" t="s">
        <v>70</v>
      </c>
      <c r="F21" s="10" t="s">
        <v>47</v>
      </c>
      <c r="G21" s="10">
        <v>18</v>
      </c>
      <c r="H21" s="10">
        <v>18</v>
      </c>
      <c r="I21" s="37">
        <v>90</v>
      </c>
      <c r="J21" s="10"/>
      <c r="K21" s="10" t="s">
        <v>54</v>
      </c>
      <c r="L21" s="38">
        <v>90</v>
      </c>
      <c r="M21" s="33">
        <v>78</v>
      </c>
      <c r="N21" s="34">
        <f t="shared" si="3"/>
        <v>0.8</v>
      </c>
      <c r="O21" s="39">
        <f t="shared" si="4"/>
        <v>0.8</v>
      </c>
      <c r="P21" s="29">
        <f t="shared" si="5"/>
        <v>0</v>
      </c>
      <c r="Q21" s="54" t="s">
        <v>65</v>
      </c>
      <c r="R21" s="54" t="s">
        <v>27</v>
      </c>
      <c r="S21" s="54" t="s">
        <v>28</v>
      </c>
    </row>
    <row r="22" ht="53" customHeight="1" spans="1:19">
      <c r="A22" s="5">
        <v>19</v>
      </c>
      <c r="B22" s="10">
        <v>99949</v>
      </c>
      <c r="C22" s="10" t="s">
        <v>74</v>
      </c>
      <c r="D22" s="10" t="s">
        <v>75</v>
      </c>
      <c r="E22" s="10" t="s">
        <v>76</v>
      </c>
      <c r="F22" s="10" t="s">
        <v>77</v>
      </c>
      <c r="G22" s="10">
        <v>9.9</v>
      </c>
      <c r="H22" s="10">
        <v>11.8</v>
      </c>
      <c r="I22" s="37">
        <v>21.5</v>
      </c>
      <c r="J22" s="10"/>
      <c r="K22" s="10" t="s">
        <v>54</v>
      </c>
      <c r="L22" s="38">
        <v>26.5</v>
      </c>
      <c r="M22" s="42"/>
      <c r="N22" s="34">
        <f t="shared" si="3"/>
        <v>0.53953488372093</v>
      </c>
      <c r="O22" s="39">
        <f t="shared" si="4"/>
        <v>0.554716981132075</v>
      </c>
      <c r="P22" s="29">
        <f t="shared" si="5"/>
        <v>5</v>
      </c>
      <c r="Q22" s="54" t="s">
        <v>26</v>
      </c>
      <c r="R22" s="54" t="s">
        <v>27</v>
      </c>
      <c r="S22" s="54" t="s">
        <v>28</v>
      </c>
    </row>
    <row r="23" ht="53" customHeight="1" spans="1:19">
      <c r="A23" s="5">
        <v>20</v>
      </c>
      <c r="B23" s="10">
        <v>199125</v>
      </c>
      <c r="C23" s="10" t="s">
        <v>74</v>
      </c>
      <c r="D23" s="10" t="s">
        <v>78</v>
      </c>
      <c r="E23" s="10" t="s">
        <v>76</v>
      </c>
      <c r="F23" s="10" t="s">
        <v>58</v>
      </c>
      <c r="G23" s="10">
        <v>6.2</v>
      </c>
      <c r="H23" s="10">
        <v>7.5</v>
      </c>
      <c r="I23" s="37">
        <v>13.8</v>
      </c>
      <c r="J23" s="10"/>
      <c r="K23" s="10" t="s">
        <v>54</v>
      </c>
      <c r="L23" s="38">
        <v>16.8</v>
      </c>
      <c r="M23" s="42"/>
      <c r="N23" s="34">
        <f t="shared" si="3"/>
        <v>0.550724637681159</v>
      </c>
      <c r="O23" s="39">
        <f t="shared" si="4"/>
        <v>0.553571428571429</v>
      </c>
      <c r="P23" s="29">
        <f t="shared" si="5"/>
        <v>3</v>
      </c>
      <c r="Q23" s="54" t="s">
        <v>26</v>
      </c>
      <c r="R23" s="54" t="s">
        <v>27</v>
      </c>
      <c r="S23" s="54" t="s">
        <v>28</v>
      </c>
    </row>
    <row r="24" ht="53" customHeight="1" spans="1:19">
      <c r="A24" s="5">
        <v>21</v>
      </c>
      <c r="B24" s="10">
        <v>199136</v>
      </c>
      <c r="C24" s="10" t="s">
        <v>74</v>
      </c>
      <c r="D24" s="10" t="s">
        <v>79</v>
      </c>
      <c r="E24" s="10" t="s">
        <v>76</v>
      </c>
      <c r="F24" s="10" t="s">
        <v>58</v>
      </c>
      <c r="G24" s="10">
        <v>7.4</v>
      </c>
      <c r="H24" s="10">
        <v>10.7</v>
      </c>
      <c r="I24" s="37">
        <v>14.5</v>
      </c>
      <c r="J24" s="10"/>
      <c r="K24" s="10" t="s">
        <v>54</v>
      </c>
      <c r="L24" s="38">
        <v>23.8</v>
      </c>
      <c r="M24" s="42"/>
      <c r="N24" s="34">
        <f t="shared" si="3"/>
        <v>0.489655172413793</v>
      </c>
      <c r="O24" s="39">
        <f t="shared" si="4"/>
        <v>0.550420168067227</v>
      </c>
      <c r="P24" s="29">
        <f t="shared" si="5"/>
        <v>9.3</v>
      </c>
      <c r="Q24" s="54" t="s">
        <v>26</v>
      </c>
      <c r="R24" s="54" t="s">
        <v>27</v>
      </c>
      <c r="S24" s="54" t="s">
        <v>28</v>
      </c>
    </row>
    <row r="25" ht="53" customHeight="1" spans="1:19">
      <c r="A25" s="5">
        <v>22</v>
      </c>
      <c r="B25" s="10">
        <v>85570</v>
      </c>
      <c r="C25" s="10" t="s">
        <v>80</v>
      </c>
      <c r="D25" s="10" t="s">
        <v>81</v>
      </c>
      <c r="E25" s="10" t="s">
        <v>82</v>
      </c>
      <c r="F25" s="10" t="s">
        <v>77</v>
      </c>
      <c r="G25" s="10">
        <v>0.285</v>
      </c>
      <c r="H25" s="10">
        <v>0.285</v>
      </c>
      <c r="I25" s="37">
        <v>0.65</v>
      </c>
      <c r="J25" s="10"/>
      <c r="K25" s="10" t="s">
        <v>54</v>
      </c>
      <c r="L25" s="38">
        <v>0.35</v>
      </c>
      <c r="M25" s="42"/>
      <c r="N25" s="34">
        <f t="shared" si="3"/>
        <v>0.561538461538462</v>
      </c>
      <c r="O25" s="39">
        <f t="shared" si="4"/>
        <v>0.185714285714286</v>
      </c>
      <c r="P25" s="29">
        <f t="shared" si="5"/>
        <v>-0.3</v>
      </c>
      <c r="Q25" s="54" t="s">
        <v>48</v>
      </c>
      <c r="R25" s="54" t="s">
        <v>27</v>
      </c>
      <c r="S25" s="54" t="s">
        <v>28</v>
      </c>
    </row>
    <row r="26" ht="53" customHeight="1" spans="1:19">
      <c r="A26" s="5">
        <v>23</v>
      </c>
      <c r="B26" s="10">
        <v>217458</v>
      </c>
      <c r="C26" s="10" t="s">
        <v>83</v>
      </c>
      <c r="D26" s="10" t="s">
        <v>84</v>
      </c>
      <c r="E26" s="10" t="s">
        <v>85</v>
      </c>
      <c r="F26" s="10" t="s">
        <v>58</v>
      </c>
      <c r="G26" s="10">
        <v>69.3</v>
      </c>
      <c r="H26" s="10">
        <v>69.3</v>
      </c>
      <c r="I26" s="37">
        <v>198</v>
      </c>
      <c r="J26" s="10"/>
      <c r="K26" s="10" t="s">
        <v>54</v>
      </c>
      <c r="L26" s="38">
        <v>118</v>
      </c>
      <c r="M26" s="42"/>
      <c r="N26" s="34">
        <f t="shared" si="3"/>
        <v>0.65</v>
      </c>
      <c r="O26" s="39">
        <f t="shared" si="4"/>
        <v>0.41271186440678</v>
      </c>
      <c r="P26" s="29">
        <f t="shared" si="5"/>
        <v>-80</v>
      </c>
      <c r="Q26" s="54" t="s">
        <v>48</v>
      </c>
      <c r="R26" s="54" t="s">
        <v>27</v>
      </c>
      <c r="S26" s="54" t="s">
        <v>28</v>
      </c>
    </row>
    <row r="27" ht="53" customHeight="1" spans="1:19">
      <c r="A27" s="5">
        <v>24</v>
      </c>
      <c r="B27" s="10">
        <v>217460</v>
      </c>
      <c r="C27" s="10" t="s">
        <v>83</v>
      </c>
      <c r="D27" s="10" t="s">
        <v>86</v>
      </c>
      <c r="E27" s="10" t="s">
        <v>85</v>
      </c>
      <c r="F27" s="10" t="s">
        <v>58</v>
      </c>
      <c r="G27" s="10">
        <v>139.3</v>
      </c>
      <c r="H27" s="10">
        <v>139.3</v>
      </c>
      <c r="I27" s="37">
        <v>398</v>
      </c>
      <c r="J27" s="10"/>
      <c r="K27" s="10" t="s">
        <v>54</v>
      </c>
      <c r="L27" s="38">
        <v>298</v>
      </c>
      <c r="M27" s="42"/>
      <c r="N27" s="34">
        <f t="shared" si="3"/>
        <v>0.65</v>
      </c>
      <c r="O27" s="39">
        <f t="shared" si="4"/>
        <v>0.53255033557047</v>
      </c>
      <c r="P27" s="29">
        <f t="shared" si="5"/>
        <v>-100</v>
      </c>
      <c r="Q27" s="54" t="s">
        <v>48</v>
      </c>
      <c r="R27" s="54" t="s">
        <v>27</v>
      </c>
      <c r="S27" s="54" t="s">
        <v>28</v>
      </c>
    </row>
    <row r="28" ht="53" customHeight="1" spans="1:19">
      <c r="A28" s="5">
        <v>25</v>
      </c>
      <c r="B28" s="10">
        <v>227505</v>
      </c>
      <c r="C28" s="10" t="s">
        <v>87</v>
      </c>
      <c r="D28" s="10" t="s">
        <v>88</v>
      </c>
      <c r="E28" s="10" t="s">
        <v>85</v>
      </c>
      <c r="F28" s="10" t="s">
        <v>77</v>
      </c>
      <c r="G28" s="10">
        <v>95</v>
      </c>
      <c r="H28" s="10">
        <v>95</v>
      </c>
      <c r="I28" s="37">
        <v>298</v>
      </c>
      <c r="J28" s="10"/>
      <c r="K28" s="10" t="s">
        <v>54</v>
      </c>
      <c r="L28" s="38">
        <v>198</v>
      </c>
      <c r="M28" s="42"/>
      <c r="N28" s="34">
        <f t="shared" si="3"/>
        <v>0.681208053691275</v>
      </c>
      <c r="O28" s="39">
        <f t="shared" si="4"/>
        <v>0.52020202020202</v>
      </c>
      <c r="P28" s="29">
        <f t="shared" si="5"/>
        <v>-100</v>
      </c>
      <c r="Q28" s="54" t="s">
        <v>48</v>
      </c>
      <c r="R28" s="54" t="s">
        <v>27</v>
      </c>
      <c r="S28" s="54" t="s">
        <v>28</v>
      </c>
    </row>
    <row r="29" ht="53" customHeight="1" spans="1:19">
      <c r="A29" s="5">
        <v>26</v>
      </c>
      <c r="B29" s="10">
        <v>188171</v>
      </c>
      <c r="C29" s="10" t="s">
        <v>87</v>
      </c>
      <c r="D29" s="10" t="s">
        <v>89</v>
      </c>
      <c r="E29" s="10" t="s">
        <v>90</v>
      </c>
      <c r="F29" s="10" t="s">
        <v>77</v>
      </c>
      <c r="G29" s="10">
        <v>49.8</v>
      </c>
      <c r="H29" s="10">
        <v>49.8</v>
      </c>
      <c r="I29" s="37">
        <v>198</v>
      </c>
      <c r="J29" s="10"/>
      <c r="K29" s="10" t="s">
        <v>54</v>
      </c>
      <c r="L29" s="38">
        <v>99</v>
      </c>
      <c r="M29" s="42"/>
      <c r="N29" s="34">
        <f t="shared" si="3"/>
        <v>0.748484848484848</v>
      </c>
      <c r="O29" s="39">
        <f t="shared" si="4"/>
        <v>0.496969696969697</v>
      </c>
      <c r="P29" s="29">
        <f t="shared" si="5"/>
        <v>-99</v>
      </c>
      <c r="Q29" s="54" t="s">
        <v>48</v>
      </c>
      <c r="R29" s="54" t="s">
        <v>27</v>
      </c>
      <c r="S29" s="54" t="s">
        <v>28</v>
      </c>
    </row>
    <row r="30" ht="53" customHeight="1" spans="1:19">
      <c r="A30" s="5">
        <v>27</v>
      </c>
      <c r="B30" s="10">
        <v>199937</v>
      </c>
      <c r="C30" s="10" t="s">
        <v>87</v>
      </c>
      <c r="D30" s="10" t="s">
        <v>86</v>
      </c>
      <c r="E30" s="10" t="s">
        <v>90</v>
      </c>
      <c r="F30" s="10" t="s">
        <v>77</v>
      </c>
      <c r="G30" s="10">
        <v>174.5</v>
      </c>
      <c r="H30" s="10">
        <v>174.5</v>
      </c>
      <c r="I30" s="37">
        <v>850</v>
      </c>
      <c r="J30" s="10"/>
      <c r="K30" s="10">
        <v>268.5</v>
      </c>
      <c r="L30" s="38">
        <v>398</v>
      </c>
      <c r="M30" s="42"/>
      <c r="N30" s="34">
        <f t="shared" si="3"/>
        <v>0.794705882352941</v>
      </c>
      <c r="O30" s="39">
        <f t="shared" si="4"/>
        <v>0.561557788944724</v>
      </c>
      <c r="P30" s="29">
        <f t="shared" si="5"/>
        <v>-452</v>
      </c>
      <c r="Q30" s="54" t="s">
        <v>48</v>
      </c>
      <c r="R30" s="54" t="s">
        <v>27</v>
      </c>
      <c r="S30" s="54" t="s">
        <v>28</v>
      </c>
    </row>
    <row r="31" ht="53" customHeight="1" spans="1:19">
      <c r="A31" s="5">
        <v>28</v>
      </c>
      <c r="B31" s="10">
        <v>219805</v>
      </c>
      <c r="C31" s="10" t="s">
        <v>91</v>
      </c>
      <c r="D31" s="10" t="s">
        <v>92</v>
      </c>
      <c r="E31" s="10" t="s">
        <v>93</v>
      </c>
      <c r="F31" s="10" t="s">
        <v>47</v>
      </c>
      <c r="G31" s="10">
        <v>252</v>
      </c>
      <c r="H31" s="10">
        <v>252</v>
      </c>
      <c r="I31" s="37">
        <v>520</v>
      </c>
      <c r="J31" s="10"/>
      <c r="K31" s="10" t="s">
        <v>54</v>
      </c>
      <c r="L31" s="38">
        <v>297</v>
      </c>
      <c r="M31" s="37"/>
      <c r="N31" s="34">
        <f t="shared" si="3"/>
        <v>0.515384615384615</v>
      </c>
      <c r="O31" s="39">
        <f t="shared" si="4"/>
        <v>0.151515151515152</v>
      </c>
      <c r="P31" s="29">
        <f t="shared" si="5"/>
        <v>-223</v>
      </c>
      <c r="Q31" s="54" t="s">
        <v>48</v>
      </c>
      <c r="R31" s="54" t="s">
        <v>27</v>
      </c>
      <c r="S31" s="54" t="s">
        <v>28</v>
      </c>
    </row>
    <row r="32" ht="53" customHeight="1" spans="1:19">
      <c r="A32" s="5">
        <v>29</v>
      </c>
      <c r="B32" s="10">
        <v>205097</v>
      </c>
      <c r="C32" s="10" t="s">
        <v>83</v>
      </c>
      <c r="D32" s="10" t="s">
        <v>94</v>
      </c>
      <c r="E32" s="10" t="s">
        <v>95</v>
      </c>
      <c r="F32" s="10" t="s">
        <v>47</v>
      </c>
      <c r="G32" s="10">
        <v>54</v>
      </c>
      <c r="H32" s="10">
        <v>54</v>
      </c>
      <c r="I32" s="37">
        <v>198</v>
      </c>
      <c r="J32" s="10"/>
      <c r="K32" s="10">
        <v>83</v>
      </c>
      <c r="L32" s="38">
        <v>99</v>
      </c>
      <c r="M32" s="42"/>
      <c r="N32" s="34">
        <f t="shared" si="3"/>
        <v>0.727272727272727</v>
      </c>
      <c r="O32" s="39">
        <f t="shared" si="4"/>
        <v>0.454545454545455</v>
      </c>
      <c r="P32" s="29">
        <f t="shared" si="5"/>
        <v>-99</v>
      </c>
      <c r="Q32" s="54" t="s">
        <v>48</v>
      </c>
      <c r="R32" s="54" t="s">
        <v>27</v>
      </c>
      <c r="S32" s="54" t="s">
        <v>28</v>
      </c>
    </row>
    <row r="33" ht="53" customHeight="1" spans="1:19">
      <c r="A33" s="12" t="s">
        <v>96</v>
      </c>
      <c r="B33" s="12"/>
      <c r="C33" s="12"/>
      <c r="D33" s="13"/>
      <c r="E33" s="13"/>
      <c r="F33" s="14"/>
      <c r="G33" s="12"/>
      <c r="H33" s="12"/>
      <c r="I33" s="43"/>
      <c r="J33" s="44"/>
      <c r="K33" s="45"/>
      <c r="L33" s="46"/>
      <c r="M33" s="47"/>
      <c r="N33" s="48"/>
      <c r="O33" s="49"/>
      <c r="P33" s="29"/>
      <c r="Q33" s="56"/>
      <c r="R33" s="57"/>
      <c r="S33" s="58"/>
    </row>
    <row r="34" ht="53" customHeight="1" spans="1:19">
      <c r="A34" s="15"/>
      <c r="B34" s="16" t="s">
        <v>97</v>
      </c>
      <c r="C34" s="13"/>
      <c r="D34" s="8" t="s">
        <v>98</v>
      </c>
      <c r="E34" s="13"/>
      <c r="F34" s="17"/>
      <c r="G34" s="17"/>
      <c r="H34" s="17"/>
      <c r="I34" s="44"/>
      <c r="J34" s="44"/>
      <c r="K34" s="14"/>
      <c r="L34" s="50"/>
      <c r="M34" s="43"/>
      <c r="N34" s="8" t="s">
        <v>99</v>
      </c>
      <c r="O34" s="51"/>
      <c r="P34" s="29"/>
      <c r="Q34" s="56"/>
      <c r="R34" s="8" t="s">
        <v>100</v>
      </c>
      <c r="S34" s="59"/>
    </row>
  </sheetData>
  <mergeCells count="6">
    <mergeCell ref="A1:S1"/>
    <mergeCell ref="A2:E2"/>
    <mergeCell ref="F2:J2"/>
    <mergeCell ref="L2:O2"/>
    <mergeCell ref="P2:S2"/>
    <mergeCell ref="A33:C3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2022-06-30T06:53:00Z</dcterms:created>
  <dcterms:modified xsi:type="dcterms:W3CDTF">2022-06-30T09:55:35Z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A5BD088B23744353B5869DF466A31F8F</vt:lpwstr>
  </property>
  <property fmtid="{D5CDD505-2E9C-101B-9397-08002B2CF9AE}" pid="3" name="KSOProductBuildVer">
    <vt:lpwstr>2052-11.1.0.11797</vt:lpwstr>
  </property>
</Properties>
</file>