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<sst xmlns="http://schemas.openxmlformats.org/spreadsheetml/2006/main" count="182" uniqueCount="93">
  <si>
    <t>价格调整申请表</t>
  </si>
  <si>
    <t>申请部门：商品部                              申请人：牟鑫阳</t>
  </si>
  <si>
    <t>申报日期：2022年4月8日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</si>
  <si>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</si>
  <si>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</si>
  <si>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</si>
  <si>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</si>
  <si>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</si>
  <si>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</si>
  <si>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</si>
  <si>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</si>
  <si>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</si>
  <si>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</si>
  <si>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</si>
  <si>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</si>
  <si>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</si>
  <si>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</si>
  <si>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</si>
  <si>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</si>
  <si>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</si>
  <si>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</si>
  <si>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</si>
  <si>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复方甘草酸苷片</t>
  </si>
  <si>
    <t>21片</t>
  </si>
  <si>
    <t>卫材(中国)药业有限公司</t>
  </si>
  <si>
    <t>盒</t>
  </si>
  <si>
    <t>供货价上涨，毛利不足</t>
  </si>
  <si>
    <t>2022.4.11</t>
  </si>
  <si>
    <t>所有门店</t>
  </si>
  <si>
    <t>珊瑚癣净</t>
  </si>
  <si>
    <r>
      <rPr>
        <sz val="10"/>
        <rFont val="Arial"/>
        <charset val="0"/>
      </rPr>
      <t>250mlx2</t>
    </r>
    <r>
      <rPr>
        <sz val="10"/>
        <rFont val="宋体"/>
        <charset val="0"/>
      </rPr>
      <t>瓶</t>
    </r>
  </si>
  <si>
    <t>贵州金桥药业有限公司</t>
  </si>
  <si>
    <t>厂家维价</t>
  </si>
  <si>
    <t>口腔炎喷雾剂</t>
  </si>
  <si>
    <t>10ml</t>
  </si>
  <si>
    <t>黑龙江天龙药业有限公司</t>
  </si>
  <si>
    <t>瓶</t>
  </si>
  <si>
    <t>市场反馈</t>
  </si>
  <si>
    <t>关节医用冷敷凝胶（关节部位型）</t>
  </si>
  <si>
    <t>50g</t>
  </si>
  <si>
    <t>湖北汉方医疗器械有限公司</t>
  </si>
  <si>
    <t>对乙酰氨基酚口服混悬液</t>
  </si>
  <si>
    <r>
      <rPr>
        <sz val="10"/>
        <rFont val="Arial"/>
        <charset val="0"/>
      </rPr>
      <t>100ml</t>
    </r>
    <r>
      <rPr>
        <sz val="10"/>
        <rFont val="宋体"/>
        <charset val="0"/>
      </rPr>
      <t>：</t>
    </r>
    <r>
      <rPr>
        <sz val="10"/>
        <rFont val="Arial"/>
        <charset val="0"/>
      </rPr>
      <t>3.2g</t>
    </r>
  </si>
  <si>
    <t>上海强生制药有限公司</t>
  </si>
  <si>
    <r>
      <rPr>
        <sz val="10"/>
        <rFont val="宋体"/>
        <charset val="0"/>
      </rPr>
      <t>布洛芬混悬滴剂</t>
    </r>
    <r>
      <rPr>
        <sz val="10"/>
        <rFont val="Arial"/>
        <charset val="0"/>
      </rPr>
      <t>(</t>
    </r>
    <r>
      <rPr>
        <sz val="10"/>
        <rFont val="宋体"/>
        <charset val="0"/>
      </rPr>
      <t>美林</t>
    </r>
    <r>
      <rPr>
        <sz val="10"/>
        <rFont val="Arial"/>
        <charset val="0"/>
      </rPr>
      <t>)</t>
    </r>
  </si>
  <si>
    <t>20ml(15ml:0.6g)</t>
  </si>
  <si>
    <r>
      <rPr>
        <sz val="10"/>
        <rFont val="宋体"/>
        <charset val="0"/>
      </rPr>
      <t>布洛芬混悬液</t>
    </r>
    <r>
      <rPr>
        <sz val="10"/>
        <rFont val="Arial"/>
        <charset val="0"/>
      </rPr>
      <t>(</t>
    </r>
    <r>
      <rPr>
        <sz val="10"/>
        <rFont val="宋体"/>
        <charset val="0"/>
      </rPr>
      <t>美林</t>
    </r>
    <r>
      <rPr>
        <sz val="10"/>
        <rFont val="Arial"/>
        <charset val="0"/>
      </rPr>
      <t>)</t>
    </r>
  </si>
  <si>
    <t>100ml:2g</t>
  </si>
  <si>
    <t>对乙酰氨基酚混悬滴剂</t>
  </si>
  <si>
    <t>20ml</t>
  </si>
  <si>
    <r>
      <rPr>
        <sz val="10"/>
        <rFont val="宋体"/>
        <charset val="0"/>
      </rPr>
      <t>对乙酰氨基酚缓释片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</si>
  <si>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</si>
  <si>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酮康唑乳膏</t>
    </r>
    <r>
      <rPr>
        <sz val="10"/>
        <rFont val="Arial"/>
        <charset val="0"/>
      </rPr>
      <t>(</t>
    </r>
    <r>
      <rPr>
        <sz val="10"/>
        <rFont val="宋体"/>
        <charset val="0"/>
      </rPr>
      <t>金达克宁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</si>
  <si>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</t>
    </r>
    <r>
      <rPr>
        <sz val="10"/>
        <rFont val="宋体"/>
        <charset val="0"/>
      </rPr>
      <t>（</t>
    </r>
    <r>
      <rPr>
        <sz val="10"/>
        <rFont val="Arial"/>
        <charset val="0"/>
      </rPr>
      <t>10g:0.2g</t>
    </r>
    <r>
      <rPr>
        <sz val="10"/>
        <rFont val="宋体"/>
        <charset val="0"/>
      </rPr>
      <t>）</t>
    </r>
  </si>
  <si>
    <t>西安杨森制药有限公司</t>
  </si>
  <si>
    <t>支</t>
  </si>
  <si>
    <t>多潘立酮片</t>
  </si>
  <si>
    <r>
      <rPr>
        <sz val="10"/>
        <rFont val="Arial"/>
        <charset val="0"/>
      </rPr>
      <t>10mgx42</t>
    </r>
    <r>
      <rPr>
        <sz val="10"/>
        <rFont val="宋体"/>
        <charset val="0"/>
      </rPr>
      <t>片</t>
    </r>
  </si>
  <si>
    <t>二妙丸</t>
  </si>
  <si>
    <t>6gx12袋</t>
  </si>
  <si>
    <t>北京同仁堂制药有限公司</t>
  </si>
  <si>
    <t>阿法骨化醇软胶囊</t>
  </si>
  <si>
    <r>
      <rPr>
        <sz val="10"/>
        <rFont val="Arial"/>
        <charset val="0"/>
      </rPr>
      <t>0.25ugx20</t>
    </r>
    <r>
      <rPr>
        <sz val="10"/>
        <rFont val="宋体"/>
        <charset val="0"/>
      </rPr>
      <t>粒</t>
    </r>
  </si>
  <si>
    <t>正大制药（青岛）有限公司（原青岛正大海尔制药有限公司）</t>
  </si>
  <si>
    <t>普瑞巴林胶囊</t>
  </si>
  <si>
    <t>75mgx8粒</t>
  </si>
  <si>
    <t>辉瑞制药有限公司</t>
  </si>
  <si>
    <t>鼻渊通窍颗粒</t>
  </si>
  <si>
    <t>15gx6袋</t>
  </si>
  <si>
    <t>山东新时代药业有限公司</t>
  </si>
  <si>
    <t>阿利沙坦酯片</t>
  </si>
  <si>
    <r>
      <rPr>
        <sz val="10"/>
        <rFont val="Arial"/>
        <charset val="0"/>
      </rPr>
      <t>240mgx14</t>
    </r>
    <r>
      <rPr>
        <sz val="10"/>
        <rFont val="宋体"/>
        <charset val="0"/>
      </rPr>
      <t>片</t>
    </r>
  </si>
  <si>
    <t>深圳信立泰药业股份有限公司</t>
  </si>
  <si>
    <t>价格联动降价</t>
  </si>
  <si>
    <r>
      <rPr>
        <sz val="10"/>
        <rFont val="Arial"/>
        <charset val="0"/>
      </rPr>
      <t>240mgx7</t>
    </r>
    <r>
      <rPr>
        <sz val="10"/>
        <rFont val="宋体"/>
        <charset val="0"/>
      </rPr>
      <t>片</t>
    </r>
  </si>
  <si>
    <t>当归</t>
  </si>
  <si>
    <r>
      <rPr>
        <sz val="10"/>
        <rFont val="Arial"/>
        <charset val="0"/>
      </rPr>
      <t>40</t>
    </r>
    <r>
      <rPr>
        <sz val="10"/>
        <rFont val="宋体"/>
        <charset val="0"/>
      </rPr>
      <t>克（片）</t>
    </r>
  </si>
  <si>
    <t>重庆中药饮片厂有限公司</t>
  </si>
  <si>
    <t>胖大海</t>
  </si>
  <si>
    <r>
      <rPr>
        <sz val="10"/>
        <rFont val="Arial"/>
        <charset val="0"/>
      </rPr>
      <t>120g</t>
    </r>
    <r>
      <rPr>
        <sz val="10"/>
        <rFont val="宋体"/>
        <charset val="0"/>
      </rPr>
      <t>净制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</si>
  <si>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精选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</si>
  <si>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袋</t>
  </si>
  <si>
    <r>
      <rPr>
        <sz val="10"/>
        <rFont val="Arial"/>
        <charset val="0"/>
      </rPr>
      <t>90</t>
    </r>
    <r>
      <rPr>
        <sz val="10"/>
        <rFont val="宋体"/>
        <charset val="0"/>
      </rPr>
      <t>克（净制）</t>
    </r>
  </si>
  <si>
    <t>玫瑰花</t>
  </si>
  <si>
    <t>65g</t>
  </si>
  <si>
    <t>安徽淮仁堂药业股份有限公司</t>
  </si>
  <si>
    <t>罐</t>
  </si>
  <si>
    <t>取消会员价</t>
  </si>
  <si>
    <t>备注：1、以上品种将在下周一（4月11日）执行执行新零售价，请各门店注意更换价签，以免引起不必要的误会</t>
  </si>
  <si>
    <t>董事长：</t>
  </si>
  <si>
    <t>总经理：</t>
  </si>
  <si>
    <t>采购部：</t>
  </si>
  <si>
    <t>制表时间：2022年4月8日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</si>
</sst>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 "/>
  </numFmts>
  <fonts count="4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2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0.5"/>
      <color rgb="FF171A1D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6" fillId="4" borderId="15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31" fontId="2" fillId="0" borderId="7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28165" y="10020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28165" y="10020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25</xdr:row>
      <xdr:rowOff>0</xdr:rowOff>
    </xdr:from>
    <xdr:to>
      <xdr:col>2</xdr:col>
      <xdr:colOff>991870</xdr:colOff>
      <xdr:row>25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25625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25</xdr:row>
      <xdr:rowOff>0</xdr:rowOff>
    </xdr:from>
    <xdr:to>
      <xdr:col>2</xdr:col>
      <xdr:colOff>982345</xdr:colOff>
      <xdr:row>25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16100" y="10020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25</xdr:row>
      <xdr:rowOff>0</xdr:rowOff>
    </xdr:from>
    <xdr:to>
      <xdr:col>3</xdr:col>
      <xdr:colOff>596265</xdr:colOff>
      <xdr:row>25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515995" y="100203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25</xdr:row>
      <xdr:rowOff>0</xdr:rowOff>
    </xdr:from>
    <xdr:to>
      <xdr:col>3</xdr:col>
      <xdr:colOff>632460</xdr:colOff>
      <xdr:row>25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542665" y="10020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25</xdr:row>
      <xdr:rowOff>0</xdr:rowOff>
    </xdr:from>
    <xdr:to>
      <xdr:col>3</xdr:col>
      <xdr:colOff>632460</xdr:colOff>
      <xdr:row>25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542665" y="10020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25</xdr:row>
      <xdr:rowOff>0</xdr:rowOff>
    </xdr:from>
    <xdr:to>
      <xdr:col>3</xdr:col>
      <xdr:colOff>594995</xdr:colOff>
      <xdr:row>25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515995" y="10020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25</xdr:row>
      <xdr:rowOff>0</xdr:rowOff>
    </xdr:from>
    <xdr:to>
      <xdr:col>3</xdr:col>
      <xdr:colOff>594995</xdr:colOff>
      <xdr:row>25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515995" y="10020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25</xdr:row>
      <xdr:rowOff>0</xdr:rowOff>
    </xdr:from>
    <xdr:to>
      <xdr:col>3</xdr:col>
      <xdr:colOff>478790</xdr:colOff>
      <xdr:row>25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390900" y="100203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25</xdr:row>
      <xdr:rowOff>0</xdr:rowOff>
    </xdr:from>
    <xdr:to>
      <xdr:col>3</xdr:col>
      <xdr:colOff>632460</xdr:colOff>
      <xdr:row>25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542665" y="10020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25</xdr:row>
      <xdr:rowOff>0</xdr:rowOff>
    </xdr:from>
    <xdr:to>
      <xdr:col>3</xdr:col>
      <xdr:colOff>632460</xdr:colOff>
      <xdr:row>25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542665" y="100203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25</xdr:row>
      <xdr:rowOff>0</xdr:rowOff>
    </xdr:from>
    <xdr:to>
      <xdr:col>3</xdr:col>
      <xdr:colOff>594995</xdr:colOff>
      <xdr:row>25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515995" y="10020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25</xdr:row>
      <xdr:rowOff>0</xdr:rowOff>
    </xdr:from>
    <xdr:to>
      <xdr:col>3</xdr:col>
      <xdr:colOff>594995</xdr:colOff>
      <xdr:row>25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515995" y="10020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selection activeCell="P27" sqref="P27"/>
    </sheetView>
  </sheetViews>
  <sheetFormatPr defaultColWidth="9" defaultRowHeight="13.5"/>
  <cols>
    <col min="1" max="1" width="6" customWidth="1"/>
    <col min="3" max="3" width="27.25" customWidth="1"/>
    <col min="4" max="4" width="16.5" customWidth="1"/>
    <col min="5" max="5" width="44.875" customWidth="1"/>
    <col min="9" max="9" width="9.5" customWidth="1"/>
    <col min="10" max="10" width="8.75" customWidth="1"/>
    <col min="11" max="11" width="9.5" customWidth="1"/>
    <col min="13" max="13" width="11.375" customWidth="1"/>
    <col min="14" max="14" width="10.75" customWidth="1"/>
    <col min="17" max="17" width="21.625" customWidth="1"/>
    <col min="18" max="18" width="11.625" customWidth="1"/>
    <col min="19" max="19" width="16" customWidth="1"/>
  </cols>
  <sheetData>
    <row r="1" s="1" customFormat="1" ht="31" customHeight="1" spans="1:19">
      <c r="A1" s="2" t="s">
        <v>0</v>
      </c>
      <c r="B1" s="2"/>
      <c r="C1" s="2"/>
      <c r="D1" s="2"/>
      <c r="E1" s="2"/>
      <c r="F1" s="2"/>
      <c r="G1" s="2"/>
      <c r="H1" s="2"/>
      <c r="I1" s="20"/>
      <c r="J1" s="2"/>
      <c r="K1" s="2"/>
      <c r="L1" s="21"/>
      <c r="M1" s="22"/>
      <c r="N1" s="2"/>
      <c r="O1" s="2"/>
      <c r="P1" s="2"/>
      <c r="Q1" s="2"/>
      <c r="R1" s="2"/>
      <c r="S1" s="2"/>
    </row>
    <row r="2" s="1" customFormat="1" ht="29" customHeight="1" spans="1:19">
      <c r="A2" s="3" t="s">
        <v>1</v>
      </c>
      <c r="B2" s="3"/>
      <c r="C2" s="3"/>
      <c r="D2" s="3"/>
      <c r="E2" s="4"/>
      <c r="F2" s="3"/>
      <c r="G2" s="5"/>
      <c r="H2" s="5"/>
      <c r="I2" s="23"/>
      <c r="J2" s="5"/>
      <c r="K2" s="5"/>
      <c r="L2" s="24" t="s">
        <v>2</v>
      </c>
      <c r="M2" s="25"/>
      <c r="N2" s="25"/>
      <c r="O2" s="26"/>
      <c r="P2" s="27"/>
      <c r="Q2" s="27"/>
      <c r="R2" s="27"/>
      <c r="S2" s="44"/>
    </row>
    <row r="3" s="1" customFormat="1" ht="25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1" t="s">
        <v>15</v>
      </c>
      <c r="N3" s="32" t="s">
        <v>16</v>
      </c>
      <c r="O3" s="33" t="s">
        <v>17</v>
      </c>
      <c r="P3" s="31" t="s">
        <v>18</v>
      </c>
      <c r="Q3" s="18" t="s">
        <v>19</v>
      </c>
      <c r="R3" s="45" t="s">
        <v>20</v>
      </c>
      <c r="S3" s="10" t="s">
        <v>21</v>
      </c>
    </row>
    <row r="4" s="1" customFormat="1" ht="32" customHeight="1" spans="1:19">
      <c r="A4" s="11">
        <v>1</v>
      </c>
      <c r="B4" s="12">
        <v>56793</v>
      </c>
      <c r="C4" s="13" t="s">
        <v>22</v>
      </c>
      <c r="D4" s="12" t="s">
        <v>23</v>
      </c>
      <c r="E4" s="12" t="s">
        <v>24</v>
      </c>
      <c r="F4" s="12" t="s">
        <v>25</v>
      </c>
      <c r="G4" s="12">
        <v>29.58</v>
      </c>
      <c r="H4" s="12">
        <v>34.42</v>
      </c>
      <c r="I4" s="12">
        <v>33.5</v>
      </c>
      <c r="J4" s="12"/>
      <c r="K4" s="16"/>
      <c r="L4" s="34">
        <v>39</v>
      </c>
      <c r="M4" s="35"/>
      <c r="N4" s="36">
        <f>(I4-G4)/I4</f>
        <v>0.117014925373134</v>
      </c>
      <c r="O4" s="37">
        <f>(L4-H4)/L4</f>
        <v>0.117435897435897</v>
      </c>
      <c r="P4" s="31">
        <f>L4-I4</f>
        <v>5.5</v>
      </c>
      <c r="Q4" s="46" t="s">
        <v>26</v>
      </c>
      <c r="R4" s="47" t="s">
        <v>27</v>
      </c>
      <c r="S4" s="48" t="s">
        <v>28</v>
      </c>
    </row>
    <row r="5" s="1" customFormat="1" ht="32" customHeight="1" spans="1:19">
      <c r="A5" s="11">
        <v>2</v>
      </c>
      <c r="B5" s="12">
        <v>122689</v>
      </c>
      <c r="C5" s="13" t="s">
        <v>29</v>
      </c>
      <c r="D5" s="12" t="s">
        <v>30</v>
      </c>
      <c r="E5" s="13" t="s">
        <v>31</v>
      </c>
      <c r="F5" s="13" t="s">
        <v>25</v>
      </c>
      <c r="G5" s="12">
        <v>25.65</v>
      </c>
      <c r="H5" s="12">
        <v>39</v>
      </c>
      <c r="I5" s="12">
        <v>49.8</v>
      </c>
      <c r="J5" s="12"/>
      <c r="K5" s="12"/>
      <c r="L5" s="34">
        <v>78</v>
      </c>
      <c r="M5" s="34"/>
      <c r="N5" s="36">
        <f t="shared" ref="N5:N20" si="0">(I5-G5)/I5</f>
        <v>0.484939759036145</v>
      </c>
      <c r="O5" s="37">
        <f t="shared" ref="O5:O20" si="1">(L5-H5)/L5</f>
        <v>0.5</v>
      </c>
      <c r="P5" s="31">
        <f t="shared" ref="P5:P20" si="2">L5-I5</f>
        <v>28.2</v>
      </c>
      <c r="Q5" s="46" t="s">
        <v>32</v>
      </c>
      <c r="R5" s="47" t="s">
        <v>27</v>
      </c>
      <c r="S5" s="48" t="s">
        <v>28</v>
      </c>
    </row>
    <row r="6" s="1" customFormat="1" ht="32" customHeight="1" spans="1:19">
      <c r="A6" s="11">
        <v>3</v>
      </c>
      <c r="B6" s="12">
        <v>148753</v>
      </c>
      <c r="C6" s="13" t="s">
        <v>33</v>
      </c>
      <c r="D6" s="12" t="s">
        <v>34</v>
      </c>
      <c r="E6" s="13" t="s">
        <v>35</v>
      </c>
      <c r="F6" s="13" t="s">
        <v>36</v>
      </c>
      <c r="G6" s="12">
        <v>8.2</v>
      </c>
      <c r="H6" s="12">
        <v>9.3</v>
      </c>
      <c r="I6" s="12">
        <v>35</v>
      </c>
      <c r="J6" s="12"/>
      <c r="K6" s="12"/>
      <c r="L6" s="34">
        <v>16.8</v>
      </c>
      <c r="M6" s="34"/>
      <c r="N6" s="36">
        <f t="shared" si="0"/>
        <v>0.765714285714286</v>
      </c>
      <c r="O6" s="37">
        <f t="shared" si="1"/>
        <v>0.446428571428571</v>
      </c>
      <c r="P6" s="31">
        <f t="shared" si="2"/>
        <v>-18.2</v>
      </c>
      <c r="Q6" s="46" t="s">
        <v>37</v>
      </c>
      <c r="R6" s="47" t="s">
        <v>27</v>
      </c>
      <c r="S6" s="48" t="s">
        <v>28</v>
      </c>
    </row>
    <row r="7" s="1" customFormat="1" ht="32" customHeight="1" spans="1:19">
      <c r="A7" s="11">
        <v>4</v>
      </c>
      <c r="B7" s="12">
        <v>215941</v>
      </c>
      <c r="C7" s="13" t="s">
        <v>38</v>
      </c>
      <c r="D7" s="12" t="s">
        <v>39</v>
      </c>
      <c r="E7" s="13" t="s">
        <v>40</v>
      </c>
      <c r="F7" s="13" t="s">
        <v>25</v>
      </c>
      <c r="G7" s="12">
        <v>124</v>
      </c>
      <c r="H7" s="12">
        <v>124</v>
      </c>
      <c r="I7" s="12">
        <v>248</v>
      </c>
      <c r="J7" s="12"/>
      <c r="K7" s="12"/>
      <c r="L7" s="34">
        <v>298</v>
      </c>
      <c r="M7" s="34">
        <v>248</v>
      </c>
      <c r="N7" s="36">
        <f t="shared" si="0"/>
        <v>0.5</v>
      </c>
      <c r="O7" s="37">
        <f t="shared" si="1"/>
        <v>0.583892617449664</v>
      </c>
      <c r="P7" s="31">
        <f t="shared" si="2"/>
        <v>50</v>
      </c>
      <c r="Q7" s="46" t="s">
        <v>32</v>
      </c>
      <c r="R7" s="47" t="s">
        <v>27</v>
      </c>
      <c r="S7" s="48" t="s">
        <v>28</v>
      </c>
    </row>
    <row r="8" s="1" customFormat="1" ht="32" customHeight="1" spans="1:19">
      <c r="A8" s="11">
        <v>5</v>
      </c>
      <c r="B8" s="12">
        <v>7303</v>
      </c>
      <c r="C8" s="13" t="s">
        <v>41</v>
      </c>
      <c r="D8" s="12" t="s">
        <v>42</v>
      </c>
      <c r="E8" s="13" t="s">
        <v>43</v>
      </c>
      <c r="F8" s="13" t="s">
        <v>36</v>
      </c>
      <c r="G8" s="12">
        <v>24.94</v>
      </c>
      <c r="H8" s="12">
        <v>31.62</v>
      </c>
      <c r="I8" s="12">
        <v>32.5</v>
      </c>
      <c r="J8" s="12"/>
      <c r="K8" s="12"/>
      <c r="L8" s="34">
        <v>38.8</v>
      </c>
      <c r="M8" s="34">
        <v>37</v>
      </c>
      <c r="N8" s="36">
        <f t="shared" si="0"/>
        <v>0.232615384615385</v>
      </c>
      <c r="O8" s="37">
        <f t="shared" si="1"/>
        <v>0.185051546391753</v>
      </c>
      <c r="P8" s="31">
        <f t="shared" si="2"/>
        <v>6.3</v>
      </c>
      <c r="Q8" s="46" t="s">
        <v>32</v>
      </c>
      <c r="R8" s="47" t="s">
        <v>27</v>
      </c>
      <c r="S8" s="48" t="s">
        <v>28</v>
      </c>
    </row>
    <row r="9" s="1" customFormat="1" ht="32" customHeight="1" spans="1:19">
      <c r="A9" s="11">
        <v>6</v>
      </c>
      <c r="B9" s="12">
        <v>148774</v>
      </c>
      <c r="C9" s="13" t="s">
        <v>44</v>
      </c>
      <c r="D9" s="12" t="s">
        <v>45</v>
      </c>
      <c r="E9" s="13" t="s">
        <v>43</v>
      </c>
      <c r="F9" s="13" t="s">
        <v>25</v>
      </c>
      <c r="G9" s="12">
        <v>23.4</v>
      </c>
      <c r="H9" s="12">
        <v>25.73</v>
      </c>
      <c r="I9" s="12">
        <v>27.5</v>
      </c>
      <c r="J9" s="12">
        <v>26</v>
      </c>
      <c r="K9" s="12"/>
      <c r="L9" s="34">
        <v>32.8</v>
      </c>
      <c r="M9" s="34">
        <v>31</v>
      </c>
      <c r="N9" s="36">
        <f t="shared" si="0"/>
        <v>0.149090909090909</v>
      </c>
      <c r="O9" s="37">
        <f t="shared" si="1"/>
        <v>0.215548780487805</v>
      </c>
      <c r="P9" s="31">
        <f t="shared" si="2"/>
        <v>5.3</v>
      </c>
      <c r="Q9" s="46" t="s">
        <v>32</v>
      </c>
      <c r="R9" s="47" t="s">
        <v>27</v>
      </c>
      <c r="S9" s="48" t="s">
        <v>28</v>
      </c>
    </row>
    <row r="10" s="1" customFormat="1" ht="32" customHeight="1" spans="1:19">
      <c r="A10" s="11">
        <v>7</v>
      </c>
      <c r="B10" s="12">
        <v>12861</v>
      </c>
      <c r="C10" s="13" t="s">
        <v>46</v>
      </c>
      <c r="D10" s="12" t="s">
        <v>47</v>
      </c>
      <c r="E10" s="13" t="s">
        <v>43</v>
      </c>
      <c r="F10" s="13" t="s">
        <v>36</v>
      </c>
      <c r="G10" s="12">
        <v>25.76</v>
      </c>
      <c r="H10" s="12">
        <v>30.92</v>
      </c>
      <c r="I10" s="12">
        <v>34.8</v>
      </c>
      <c r="J10" s="12">
        <v>33</v>
      </c>
      <c r="K10" s="12"/>
      <c r="L10" s="34">
        <v>38.8</v>
      </c>
      <c r="M10" s="34">
        <v>36.5</v>
      </c>
      <c r="N10" s="36">
        <f t="shared" si="0"/>
        <v>0.259770114942529</v>
      </c>
      <c r="O10" s="37">
        <f t="shared" si="1"/>
        <v>0.203092783505155</v>
      </c>
      <c r="P10" s="31">
        <f t="shared" si="2"/>
        <v>4</v>
      </c>
      <c r="Q10" s="46" t="s">
        <v>32</v>
      </c>
      <c r="R10" s="47" t="s">
        <v>27</v>
      </c>
      <c r="S10" s="48" t="s">
        <v>28</v>
      </c>
    </row>
    <row r="11" s="1" customFormat="1" ht="32" customHeight="1" spans="1:19">
      <c r="A11" s="11">
        <v>8</v>
      </c>
      <c r="B11" s="12">
        <v>148745</v>
      </c>
      <c r="C11" s="13" t="s">
        <v>48</v>
      </c>
      <c r="D11" s="12" t="s">
        <v>49</v>
      </c>
      <c r="E11" s="13" t="s">
        <v>43</v>
      </c>
      <c r="F11" s="13" t="s">
        <v>25</v>
      </c>
      <c r="G11" s="12">
        <v>20.2</v>
      </c>
      <c r="H11" s="12">
        <v>22.16</v>
      </c>
      <c r="I11" s="12">
        <v>28.5</v>
      </c>
      <c r="J11" s="12"/>
      <c r="K11" s="12"/>
      <c r="L11" s="34">
        <v>32.8</v>
      </c>
      <c r="M11" s="34">
        <v>30</v>
      </c>
      <c r="N11" s="36">
        <f t="shared" si="0"/>
        <v>0.291228070175439</v>
      </c>
      <c r="O11" s="37">
        <f t="shared" si="1"/>
        <v>0.324390243902439</v>
      </c>
      <c r="P11" s="31">
        <f t="shared" si="2"/>
        <v>4.3</v>
      </c>
      <c r="Q11" s="46" t="s">
        <v>32</v>
      </c>
      <c r="R11" s="47" t="s">
        <v>27</v>
      </c>
      <c r="S11" s="48" t="s">
        <v>28</v>
      </c>
    </row>
    <row r="12" s="1" customFormat="1" ht="32" customHeight="1" spans="1:19">
      <c r="A12" s="11">
        <v>9</v>
      </c>
      <c r="B12" s="12">
        <v>10547</v>
      </c>
      <c r="C12" s="13" t="s">
        <v>50</v>
      </c>
      <c r="D12" s="12" t="s">
        <v>51</v>
      </c>
      <c r="E12" s="13" t="s">
        <v>43</v>
      </c>
      <c r="F12" s="13" t="s">
        <v>25</v>
      </c>
      <c r="G12" s="12">
        <v>16.43</v>
      </c>
      <c r="H12" s="12">
        <v>16.43</v>
      </c>
      <c r="I12" s="12">
        <v>23</v>
      </c>
      <c r="J12" s="12"/>
      <c r="K12" s="12"/>
      <c r="L12" s="34">
        <v>38.8</v>
      </c>
      <c r="M12" s="35">
        <v>35</v>
      </c>
      <c r="N12" s="36">
        <f t="shared" si="0"/>
        <v>0.285652173913043</v>
      </c>
      <c r="O12" s="37">
        <f t="shared" si="1"/>
        <v>0.576546391752577</v>
      </c>
      <c r="P12" s="31">
        <f t="shared" si="2"/>
        <v>15.8</v>
      </c>
      <c r="Q12" s="46" t="s">
        <v>32</v>
      </c>
      <c r="R12" s="47" t="s">
        <v>27</v>
      </c>
      <c r="S12" s="48" t="s">
        <v>28</v>
      </c>
    </row>
    <row r="13" s="1" customFormat="1" ht="32" customHeight="1" spans="1:19">
      <c r="A13" s="11">
        <v>10</v>
      </c>
      <c r="B13" s="12">
        <v>16695</v>
      </c>
      <c r="C13" s="13" t="s">
        <v>52</v>
      </c>
      <c r="D13" s="12" t="s">
        <v>53</v>
      </c>
      <c r="E13" s="13" t="s">
        <v>54</v>
      </c>
      <c r="F13" s="13" t="s">
        <v>55</v>
      </c>
      <c r="G13" s="12">
        <v>20.09</v>
      </c>
      <c r="H13" s="12">
        <v>26.4</v>
      </c>
      <c r="I13" s="12">
        <v>29.8</v>
      </c>
      <c r="J13" s="12">
        <v>28.5</v>
      </c>
      <c r="K13" s="12"/>
      <c r="L13" s="34">
        <v>39.8</v>
      </c>
      <c r="M13" s="34">
        <v>36.5</v>
      </c>
      <c r="N13" s="36">
        <f t="shared" si="0"/>
        <v>0.325838926174497</v>
      </c>
      <c r="O13" s="37">
        <f t="shared" si="1"/>
        <v>0.336683417085427</v>
      </c>
      <c r="P13" s="31">
        <f t="shared" si="2"/>
        <v>10</v>
      </c>
      <c r="Q13" s="46" t="s">
        <v>32</v>
      </c>
      <c r="R13" s="47" t="s">
        <v>27</v>
      </c>
      <c r="S13" s="48" t="s">
        <v>28</v>
      </c>
    </row>
    <row r="14" s="1" customFormat="1" ht="32" customHeight="1" spans="1:19">
      <c r="A14" s="11">
        <v>11</v>
      </c>
      <c r="B14" s="12">
        <v>105457</v>
      </c>
      <c r="C14" s="13" t="s">
        <v>56</v>
      </c>
      <c r="D14" s="12" t="s">
        <v>57</v>
      </c>
      <c r="E14" s="13" t="s">
        <v>54</v>
      </c>
      <c r="F14" s="13" t="s">
        <v>25</v>
      </c>
      <c r="G14" s="12">
        <v>22.69</v>
      </c>
      <c r="H14" s="12">
        <v>25.01</v>
      </c>
      <c r="I14" s="12">
        <v>28.5</v>
      </c>
      <c r="J14" s="12">
        <v>27</v>
      </c>
      <c r="K14" s="12"/>
      <c r="L14" s="34">
        <v>31.8</v>
      </c>
      <c r="M14" s="34">
        <v>30</v>
      </c>
      <c r="N14" s="36">
        <f t="shared" si="0"/>
        <v>0.203859649122807</v>
      </c>
      <c r="O14" s="37">
        <f t="shared" si="1"/>
        <v>0.213522012578616</v>
      </c>
      <c r="P14" s="31">
        <f t="shared" si="2"/>
        <v>3.3</v>
      </c>
      <c r="Q14" s="46" t="s">
        <v>32</v>
      </c>
      <c r="R14" s="47" t="s">
        <v>27</v>
      </c>
      <c r="S14" s="48" t="s">
        <v>28</v>
      </c>
    </row>
    <row r="15" s="1" customFormat="1" ht="32" customHeight="1" spans="1:19">
      <c r="A15" s="11">
        <v>12</v>
      </c>
      <c r="B15" s="12">
        <v>57993</v>
      </c>
      <c r="C15" s="12" t="s">
        <v>58</v>
      </c>
      <c r="D15" s="12" t="s">
        <v>59</v>
      </c>
      <c r="E15" s="12" t="s">
        <v>60</v>
      </c>
      <c r="F15" s="12" t="s">
        <v>25</v>
      </c>
      <c r="G15" s="12">
        <v>15.3</v>
      </c>
      <c r="H15" s="12">
        <v>20.2</v>
      </c>
      <c r="I15" s="12">
        <v>22</v>
      </c>
      <c r="J15" s="12"/>
      <c r="K15" s="12"/>
      <c r="L15" s="34">
        <v>23.9</v>
      </c>
      <c r="M15" s="12"/>
      <c r="N15" s="36">
        <f t="shared" si="0"/>
        <v>0.304545454545455</v>
      </c>
      <c r="O15" s="37">
        <f t="shared" si="1"/>
        <v>0.154811715481172</v>
      </c>
      <c r="P15" s="31">
        <f t="shared" si="2"/>
        <v>1.9</v>
      </c>
      <c r="Q15" s="46" t="s">
        <v>26</v>
      </c>
      <c r="R15" s="47" t="s">
        <v>27</v>
      </c>
      <c r="S15" s="48" t="s">
        <v>28</v>
      </c>
    </row>
    <row r="16" s="1" customFormat="1" ht="32" customHeight="1" spans="1:19">
      <c r="A16" s="11">
        <v>13</v>
      </c>
      <c r="B16" s="12">
        <v>134222</v>
      </c>
      <c r="C16" s="13" t="s">
        <v>61</v>
      </c>
      <c r="D16" s="12" t="s">
        <v>62</v>
      </c>
      <c r="E16" s="13" t="s">
        <v>63</v>
      </c>
      <c r="F16" s="13" t="s">
        <v>25</v>
      </c>
      <c r="G16" s="12">
        <v>0.01</v>
      </c>
      <c r="H16" s="12">
        <v>0.01</v>
      </c>
      <c r="I16" s="12">
        <v>25</v>
      </c>
      <c r="J16" s="12"/>
      <c r="K16" s="12"/>
      <c r="L16" s="34">
        <v>42.8</v>
      </c>
      <c r="M16" s="34"/>
      <c r="N16" s="36">
        <f t="shared" si="0"/>
        <v>0.9996</v>
      </c>
      <c r="O16" s="37">
        <f t="shared" si="1"/>
        <v>0.999766355140187</v>
      </c>
      <c r="P16" s="31">
        <f t="shared" si="2"/>
        <v>17.8</v>
      </c>
      <c r="Q16" s="46" t="s">
        <v>37</v>
      </c>
      <c r="R16" s="47" t="s">
        <v>27</v>
      </c>
      <c r="S16" s="48" t="s">
        <v>28</v>
      </c>
    </row>
    <row r="17" s="1" customFormat="1" ht="32" customHeight="1" spans="1:19">
      <c r="A17" s="11">
        <v>14</v>
      </c>
      <c r="B17" s="12">
        <v>121223</v>
      </c>
      <c r="C17" s="12" t="s">
        <v>64</v>
      </c>
      <c r="D17" s="12" t="s">
        <v>65</v>
      </c>
      <c r="E17" s="12" t="s">
        <v>66</v>
      </c>
      <c r="F17" s="12" t="s">
        <v>25</v>
      </c>
      <c r="G17" s="12">
        <v>58.04</v>
      </c>
      <c r="H17" s="12">
        <v>58.04</v>
      </c>
      <c r="I17" s="12">
        <v>94</v>
      </c>
      <c r="J17" s="12"/>
      <c r="K17" s="12"/>
      <c r="L17" s="34">
        <v>77</v>
      </c>
      <c r="M17" s="34"/>
      <c r="N17" s="36">
        <f t="shared" si="0"/>
        <v>0.382553191489362</v>
      </c>
      <c r="O17" s="37">
        <f t="shared" si="1"/>
        <v>0.246233766233766</v>
      </c>
      <c r="P17" s="31">
        <f t="shared" si="2"/>
        <v>-17</v>
      </c>
      <c r="Q17" s="46" t="s">
        <v>37</v>
      </c>
      <c r="R17" s="47" t="s">
        <v>27</v>
      </c>
      <c r="S17" s="48" t="s">
        <v>28</v>
      </c>
    </row>
    <row r="18" s="1" customFormat="1" ht="32" customHeight="1" spans="1:19">
      <c r="A18" s="11">
        <v>15</v>
      </c>
      <c r="B18" s="12">
        <v>208873</v>
      </c>
      <c r="C18" s="12" t="s">
        <v>67</v>
      </c>
      <c r="D18" s="12" t="s">
        <v>68</v>
      </c>
      <c r="E18" s="12" t="s">
        <v>69</v>
      </c>
      <c r="F18" s="12" t="s">
        <v>25</v>
      </c>
      <c r="G18" s="12">
        <v>25.68</v>
      </c>
      <c r="H18" s="12">
        <v>39.8</v>
      </c>
      <c r="I18" s="12">
        <v>40</v>
      </c>
      <c r="J18" s="12"/>
      <c r="K18" s="12"/>
      <c r="L18" s="34">
        <v>49</v>
      </c>
      <c r="M18" s="34"/>
      <c r="N18" s="36">
        <f t="shared" si="0"/>
        <v>0.358</v>
      </c>
      <c r="O18" s="37">
        <f t="shared" si="1"/>
        <v>0.187755102040816</v>
      </c>
      <c r="P18" s="31">
        <f t="shared" si="2"/>
        <v>9</v>
      </c>
      <c r="Q18" s="46" t="s">
        <v>26</v>
      </c>
      <c r="R18" s="47" t="s">
        <v>27</v>
      </c>
      <c r="S18" s="48" t="s">
        <v>28</v>
      </c>
    </row>
    <row r="19" s="1" customFormat="1" ht="32" customHeight="1" spans="1:19">
      <c r="A19" s="11">
        <v>16</v>
      </c>
      <c r="B19" s="12">
        <v>227339</v>
      </c>
      <c r="C19" s="13" t="s">
        <v>70</v>
      </c>
      <c r="D19" s="12" t="s">
        <v>71</v>
      </c>
      <c r="E19" s="13" t="s">
        <v>72</v>
      </c>
      <c r="F19" s="13" t="s">
        <v>25</v>
      </c>
      <c r="G19" s="12">
        <v>80.9</v>
      </c>
      <c r="H19" s="12">
        <v>60.2</v>
      </c>
      <c r="I19" s="12">
        <v>88</v>
      </c>
      <c r="J19" s="12"/>
      <c r="K19" s="12"/>
      <c r="L19" s="34">
        <v>68</v>
      </c>
      <c r="M19" s="34"/>
      <c r="N19" s="36">
        <f t="shared" si="0"/>
        <v>0.0806818181818181</v>
      </c>
      <c r="O19" s="37">
        <f t="shared" si="1"/>
        <v>0.114705882352941</v>
      </c>
      <c r="P19" s="31">
        <f t="shared" si="2"/>
        <v>-20</v>
      </c>
      <c r="Q19" s="46" t="s">
        <v>73</v>
      </c>
      <c r="R19" s="47" t="s">
        <v>27</v>
      </c>
      <c r="S19" s="48" t="s">
        <v>28</v>
      </c>
    </row>
    <row r="20" s="1" customFormat="1" ht="32" customHeight="1" spans="1:19">
      <c r="A20" s="11">
        <v>17</v>
      </c>
      <c r="B20" s="12">
        <v>194346</v>
      </c>
      <c r="C20" s="13" t="s">
        <v>70</v>
      </c>
      <c r="D20" s="12" t="s">
        <v>74</v>
      </c>
      <c r="E20" s="13" t="s">
        <v>72</v>
      </c>
      <c r="F20" s="13" t="s">
        <v>25</v>
      </c>
      <c r="G20" s="12">
        <v>41.71</v>
      </c>
      <c r="H20" s="12">
        <v>30.1</v>
      </c>
      <c r="I20" s="12">
        <v>45</v>
      </c>
      <c r="J20" s="12"/>
      <c r="K20" s="12">
        <v>45</v>
      </c>
      <c r="L20" s="34">
        <v>35</v>
      </c>
      <c r="M20" s="34"/>
      <c r="N20" s="36">
        <f t="shared" si="0"/>
        <v>0.0731111111111111</v>
      </c>
      <c r="O20" s="37">
        <f t="shared" si="1"/>
        <v>0.14</v>
      </c>
      <c r="P20" s="31">
        <f t="shared" si="2"/>
        <v>-10</v>
      </c>
      <c r="Q20" s="46" t="s">
        <v>73</v>
      </c>
      <c r="R20" s="47" t="s">
        <v>27</v>
      </c>
      <c r="S20" s="48" t="s">
        <v>28</v>
      </c>
    </row>
    <row r="21" s="1" customFormat="1" ht="32" customHeight="1" spans="1:19">
      <c r="A21" s="11">
        <v>18</v>
      </c>
      <c r="B21" s="12">
        <v>199142</v>
      </c>
      <c r="C21" s="13" t="s">
        <v>75</v>
      </c>
      <c r="D21" s="12" t="s">
        <v>76</v>
      </c>
      <c r="E21" s="13" t="s">
        <v>77</v>
      </c>
      <c r="F21" s="13" t="s">
        <v>36</v>
      </c>
      <c r="G21" s="12">
        <v>8.9</v>
      </c>
      <c r="H21" s="12">
        <v>11.6</v>
      </c>
      <c r="I21" s="12">
        <v>19.8</v>
      </c>
      <c r="J21" s="12"/>
      <c r="K21" s="12"/>
      <c r="L21" s="34">
        <v>25.8</v>
      </c>
      <c r="M21" s="34"/>
      <c r="N21" s="36">
        <f t="shared" ref="N21:N26" si="3">(I21-G21)/I21</f>
        <v>0.55050505050505</v>
      </c>
      <c r="O21" s="37">
        <f t="shared" ref="O21:O26" si="4">(L21-H21)/L21</f>
        <v>0.550387596899225</v>
      </c>
      <c r="P21" s="31">
        <f t="shared" ref="P21:P26" si="5">L21-I21</f>
        <v>6</v>
      </c>
      <c r="Q21" s="46" t="s">
        <v>32</v>
      </c>
      <c r="R21" s="47" t="s">
        <v>27</v>
      </c>
      <c r="S21" s="48" t="s">
        <v>28</v>
      </c>
    </row>
    <row r="22" s="1" customFormat="1" ht="32" customHeight="1" spans="1:19">
      <c r="A22" s="11">
        <v>19</v>
      </c>
      <c r="B22" s="12">
        <v>86208</v>
      </c>
      <c r="C22" s="13" t="s">
        <v>78</v>
      </c>
      <c r="D22" s="12" t="s">
        <v>79</v>
      </c>
      <c r="E22" s="13" t="s">
        <v>77</v>
      </c>
      <c r="F22" s="13" t="s">
        <v>36</v>
      </c>
      <c r="G22" s="12">
        <v>36</v>
      </c>
      <c r="H22" s="12">
        <v>39.6</v>
      </c>
      <c r="I22" s="12">
        <v>80</v>
      </c>
      <c r="J22" s="12"/>
      <c r="K22" s="12"/>
      <c r="L22" s="34">
        <v>88</v>
      </c>
      <c r="M22" s="34"/>
      <c r="N22" s="36">
        <f t="shared" si="3"/>
        <v>0.55</v>
      </c>
      <c r="O22" s="37">
        <f t="shared" si="4"/>
        <v>0.55</v>
      </c>
      <c r="P22" s="31">
        <f t="shared" si="5"/>
        <v>8</v>
      </c>
      <c r="Q22" s="46" t="s">
        <v>32</v>
      </c>
      <c r="R22" s="47" t="s">
        <v>27</v>
      </c>
      <c r="S22" s="48" t="s">
        <v>28</v>
      </c>
    </row>
    <row r="23" s="1" customFormat="1" ht="32" customHeight="1" spans="1:19">
      <c r="A23" s="11">
        <v>20</v>
      </c>
      <c r="B23" s="12">
        <v>54421</v>
      </c>
      <c r="C23" s="13" t="s">
        <v>78</v>
      </c>
      <c r="D23" s="12" t="s">
        <v>80</v>
      </c>
      <c r="E23" s="13" t="s">
        <v>77</v>
      </c>
      <c r="F23" s="13" t="s">
        <v>81</v>
      </c>
      <c r="G23" s="12">
        <v>28.8</v>
      </c>
      <c r="H23" s="12">
        <v>31</v>
      </c>
      <c r="I23" s="12">
        <v>64</v>
      </c>
      <c r="J23" s="12"/>
      <c r="K23" s="12"/>
      <c r="L23" s="34">
        <v>69</v>
      </c>
      <c r="M23" s="34"/>
      <c r="N23" s="36">
        <f t="shared" si="3"/>
        <v>0.55</v>
      </c>
      <c r="O23" s="37">
        <f t="shared" si="4"/>
        <v>0.550724637681159</v>
      </c>
      <c r="P23" s="31">
        <f t="shared" si="5"/>
        <v>5</v>
      </c>
      <c r="Q23" s="46" t="s">
        <v>32</v>
      </c>
      <c r="R23" s="47" t="s">
        <v>27</v>
      </c>
      <c r="S23" s="48" t="s">
        <v>28</v>
      </c>
    </row>
    <row r="24" s="1" customFormat="1" ht="32" customHeight="1" spans="1:19">
      <c r="A24" s="11">
        <v>21</v>
      </c>
      <c r="B24" s="12">
        <v>199122</v>
      </c>
      <c r="C24" s="13" t="s">
        <v>78</v>
      </c>
      <c r="D24" s="12" t="s">
        <v>82</v>
      </c>
      <c r="E24" s="13" t="s">
        <v>77</v>
      </c>
      <c r="F24" s="13" t="s">
        <v>36</v>
      </c>
      <c r="G24" s="12">
        <v>25.5</v>
      </c>
      <c r="H24" s="12">
        <v>29.7</v>
      </c>
      <c r="I24" s="12">
        <v>56</v>
      </c>
      <c r="J24" s="12"/>
      <c r="K24" s="12"/>
      <c r="L24" s="34">
        <v>66</v>
      </c>
      <c r="M24" s="34"/>
      <c r="N24" s="36">
        <f t="shared" si="3"/>
        <v>0.544642857142857</v>
      </c>
      <c r="O24" s="37">
        <f t="shared" si="4"/>
        <v>0.55</v>
      </c>
      <c r="P24" s="31">
        <f t="shared" si="5"/>
        <v>10</v>
      </c>
      <c r="Q24" s="46" t="s">
        <v>32</v>
      </c>
      <c r="R24" s="47" t="s">
        <v>27</v>
      </c>
      <c r="S24" s="48" t="s">
        <v>28</v>
      </c>
    </row>
    <row r="25" s="1" customFormat="1" ht="32" customHeight="1" spans="1:19">
      <c r="A25" s="11">
        <v>22</v>
      </c>
      <c r="B25" s="12">
        <v>188284</v>
      </c>
      <c r="C25" s="13" t="s">
        <v>83</v>
      </c>
      <c r="D25" s="12" t="s">
        <v>84</v>
      </c>
      <c r="E25" s="13" t="s">
        <v>85</v>
      </c>
      <c r="F25" s="13" t="s">
        <v>86</v>
      </c>
      <c r="G25" s="12">
        <v>15.3</v>
      </c>
      <c r="H25" s="12">
        <v>15.5</v>
      </c>
      <c r="I25" s="12">
        <v>33</v>
      </c>
      <c r="J25" s="12">
        <v>32</v>
      </c>
      <c r="K25" s="12"/>
      <c r="L25" s="34">
        <v>35</v>
      </c>
      <c r="M25" s="35" t="s">
        <v>87</v>
      </c>
      <c r="N25" s="36">
        <f t="shared" si="3"/>
        <v>0.536363636363636</v>
      </c>
      <c r="O25" s="37">
        <f t="shared" si="4"/>
        <v>0.557142857142857</v>
      </c>
      <c r="P25" s="31">
        <f t="shared" si="5"/>
        <v>2</v>
      </c>
      <c r="Q25" s="46" t="s">
        <v>32</v>
      </c>
      <c r="R25" s="47" t="s">
        <v>27</v>
      </c>
      <c r="S25" s="48" t="s">
        <v>28</v>
      </c>
    </row>
    <row r="26" s="1" customFormat="1" ht="38" customHeight="1" spans="1:19">
      <c r="A26" s="14" t="s">
        <v>88</v>
      </c>
      <c r="B26" s="14"/>
      <c r="C26" s="14"/>
      <c r="D26" s="15"/>
      <c r="E26" s="15"/>
      <c r="F26" s="16"/>
      <c r="G26" s="14"/>
      <c r="H26" s="14"/>
      <c r="I26" s="38"/>
      <c r="J26" s="39"/>
      <c r="K26" s="39"/>
      <c r="L26" s="40"/>
      <c r="M26" s="41"/>
      <c r="N26" s="36"/>
      <c r="O26" s="42"/>
      <c r="P26" s="31"/>
      <c r="Q26" s="49"/>
      <c r="R26" s="47"/>
      <c r="S26" s="48"/>
    </row>
    <row r="27" s="1" customFormat="1" ht="38" customHeight="1" spans="1:19">
      <c r="A27" s="17"/>
      <c r="B27" s="18" t="s">
        <v>89</v>
      </c>
      <c r="C27" s="15"/>
      <c r="D27" s="9" t="s">
        <v>90</v>
      </c>
      <c r="E27" s="15"/>
      <c r="F27" s="19"/>
      <c r="G27" s="19"/>
      <c r="H27" s="19"/>
      <c r="I27" s="12"/>
      <c r="J27" s="39"/>
      <c r="K27" s="39"/>
      <c r="L27" s="39"/>
      <c r="M27" s="38"/>
      <c r="N27" s="9" t="s">
        <v>91</v>
      </c>
      <c r="O27" s="43"/>
      <c r="P27" s="31"/>
      <c r="Q27" s="49"/>
      <c r="R27" s="9" t="s">
        <v>92</v>
      </c>
      <c r="S27" s="50"/>
    </row>
  </sheetData>
  <mergeCells count="6">
    <mergeCell ref="A1:S1"/>
    <mergeCell ref="A2:E2"/>
    <mergeCell ref="F2:J2"/>
    <mergeCell ref="L2:O2"/>
    <mergeCell ref="P2:S2"/>
    <mergeCell ref="A26:C2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2022-04-08T02:23:00Z</dcterms:created>
  <dcterms:modified xsi:type="dcterms:W3CDTF">2022-04-08T11:34:06Z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D9E858DBB27E4ACAB582B2B66DA85EC2</vt:lpwstr>
  </property>
  <property fmtid="{D5CDD505-2E9C-101B-9397-08002B2CF9AE}" pid="3" name="KSOProductBuildVer">
    <vt:lpwstr>2052-11.1.0.11365</vt:lpwstr>
  </property>
</Properties>
</file>