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<sst xmlns="http://schemas.openxmlformats.org/spreadsheetml/2006/main" count="398" uniqueCount="121">
  <si>
    <t>价格调整申请表</t>
  </si>
  <si>
    <t>申请部门：商品部                              申请人：牟鑫阳</t>
  </si>
  <si>
    <t>申报日期：2022年4月1日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</si>
  <si>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</si>
  <si>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</si>
  <si>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</si>
  <si>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</si>
  <si>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</si>
  <si>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</si>
  <si>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</si>
  <si>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</si>
  <si>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</si>
  <si>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</si>
  <si>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</si>
  <si>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</si>
  <si>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</si>
  <si>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</si>
  <si>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</si>
  <si>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</si>
  <si>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</si>
  <si>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</si>
  <si>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</si>
  <si>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复方甘草口服溶液</t>
  </si>
  <si>
    <t>100ml</t>
  </si>
  <si>
    <t>西南药业股份有限公司</t>
  </si>
  <si>
    <t>瓶</t>
  </si>
  <si>
    <t>供货价上涨，毛利不足</t>
  </si>
  <si>
    <t>2022.4.2</t>
  </si>
  <si>
    <t>所有门店</t>
  </si>
  <si>
    <t>人表皮生长因子凝胶</t>
  </si>
  <si>
    <t>5万IU（100ug）:10g</t>
  </si>
  <si>
    <t>桂林华诺威基因药业有限公司</t>
  </si>
  <si>
    <t>支</t>
  </si>
  <si>
    <t>丹莪妇康煎膏</t>
  </si>
  <si>
    <t>150g</t>
  </si>
  <si>
    <t>云南圣科药业有限公司</t>
  </si>
  <si>
    <t>厂家维价</t>
  </si>
  <si>
    <t>伤科接骨片</t>
  </si>
  <si>
    <t>60片</t>
  </si>
  <si>
    <t>大连美罗中药厂有限公司</t>
  </si>
  <si>
    <t>盒</t>
  </si>
  <si>
    <t>达比加群酯胶囊</t>
  </si>
  <si>
    <t>110mgx10粒</t>
  </si>
  <si>
    <t>上海勃林格殷格翰药业有限公司</t>
  </si>
  <si>
    <t>市场反馈</t>
  </si>
  <si>
    <t>胡芦巴</t>
  </si>
  <si>
    <t>净制</t>
  </si>
  <si>
    <t>其他生产厂家</t>
  </si>
  <si>
    <t>10g</t>
  </si>
  <si>
    <t>炒葶苈子</t>
  </si>
  <si>
    <t>段</t>
  </si>
  <si>
    <t>锦灯笼(红姑娘)</t>
  </si>
  <si>
    <t>煅制</t>
  </si>
  <si>
    <t>大菟丝子</t>
  </si>
  <si>
    <t>块</t>
  </si>
  <si>
    <t>盐大菟丝子</t>
  </si>
  <si>
    <t>盐炙</t>
  </si>
  <si>
    <t>酒黄连</t>
  </si>
  <si>
    <t>厚片</t>
  </si>
  <si>
    <t>川芎</t>
  </si>
  <si>
    <t>刮皮丝</t>
  </si>
  <si>
    <t>酒川芎</t>
  </si>
  <si>
    <t>番泻叶</t>
  </si>
  <si>
    <t>当归</t>
  </si>
  <si>
    <t>荆芥</t>
  </si>
  <si>
    <t>盐黄柏</t>
  </si>
  <si>
    <t>片</t>
  </si>
  <si>
    <t>细辛</t>
  </si>
  <si>
    <t>红花</t>
  </si>
  <si>
    <t>苏木</t>
  </si>
  <si>
    <t>秦皮</t>
  </si>
  <si>
    <t>升麻</t>
  </si>
  <si>
    <t>黄柏</t>
  </si>
  <si>
    <t>丝</t>
  </si>
  <si>
    <t>岩白菜</t>
  </si>
  <si>
    <t>烫狗脊</t>
  </si>
  <si>
    <t>112#</t>
  </si>
  <si>
    <t>威州许氏洋参(南京)有限公司</t>
  </si>
  <si>
    <t>烫骨碎补</t>
  </si>
  <si>
    <t>络石藤</t>
  </si>
  <si>
    <t>蜜炙</t>
  </si>
  <si>
    <t>西洋参</t>
  </si>
  <si>
    <t>蜜水朝阳旋覆花</t>
  </si>
  <si>
    <t>切制</t>
  </si>
  <si>
    <t>蜜远志</t>
  </si>
  <si>
    <t>粉</t>
  </si>
  <si>
    <t>攸县滑石粉厂</t>
  </si>
  <si>
    <t>荷叶</t>
  </si>
  <si>
    <t>鸡骨草</t>
  </si>
  <si>
    <t>枯矾</t>
  </si>
  <si>
    <t>煨诃子</t>
  </si>
  <si>
    <t>醋灸</t>
  </si>
  <si>
    <t>大腹皮</t>
  </si>
  <si>
    <t>煨制（碎）</t>
  </si>
  <si>
    <t>防风</t>
  </si>
  <si>
    <t>酸枣仁</t>
  </si>
  <si>
    <t>选</t>
  </si>
  <si>
    <t/>
  </si>
  <si>
    <t>醋龟甲</t>
  </si>
  <si>
    <t>醋炙</t>
  </si>
  <si>
    <t>木贼</t>
  </si>
  <si>
    <t>紫荆皮</t>
  </si>
  <si>
    <t>醋延胡索</t>
  </si>
  <si>
    <t>马鞭草</t>
  </si>
  <si>
    <t>滑石</t>
  </si>
  <si>
    <t>盐菟丝子</t>
  </si>
  <si>
    <t>白芷</t>
  </si>
  <si>
    <t>辽藁本片</t>
  </si>
  <si>
    <t>清炒</t>
  </si>
  <si>
    <t>蜜桑白皮</t>
  </si>
  <si>
    <t>亚麻子</t>
  </si>
  <si>
    <t>贵州</t>
  </si>
  <si>
    <t>炒酸枣仁</t>
  </si>
  <si>
    <t>河北</t>
  </si>
  <si>
    <t>山东</t>
  </si>
  <si>
    <t>河南</t>
  </si>
  <si>
    <t>备注：1、以上品种将在明天（4月2日）执行执行新零售价，请各门店注意更换价签，以免引起不必要的误会</t>
  </si>
  <si>
    <t>董事长：</t>
  </si>
  <si>
    <t>总经理：</t>
  </si>
  <si>
    <t>采购部：</t>
  </si>
  <si>
    <t>制表时间：2022年4月1日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</si>
</sst>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2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name val="宋体"/>
      <charset val="134"/>
    </font>
    <font>
      <sz val="10.5"/>
      <color rgb="FF171A1D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8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40" fillId="25" borderId="15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12" fillId="0" borderId="5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20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31" fontId="2" fillId="0" borderId="7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37690" y="213360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37690" y="213360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56</xdr:row>
      <xdr:rowOff>0</xdr:rowOff>
    </xdr:from>
    <xdr:to>
      <xdr:col>2</xdr:col>
      <xdr:colOff>982345</xdr:colOff>
      <xdr:row>56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25625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56</xdr:row>
      <xdr:rowOff>0</xdr:rowOff>
    </xdr:from>
    <xdr:to>
      <xdr:col>3</xdr:col>
      <xdr:colOff>596265</xdr:colOff>
      <xdr:row>56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363595" y="213360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56</xdr:row>
      <xdr:rowOff>0</xdr:rowOff>
    </xdr:from>
    <xdr:to>
      <xdr:col>3</xdr:col>
      <xdr:colOff>632460</xdr:colOff>
      <xdr:row>56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3390265" y="21336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56</xdr:row>
      <xdr:rowOff>0</xdr:rowOff>
    </xdr:from>
    <xdr:to>
      <xdr:col>3</xdr:col>
      <xdr:colOff>632460</xdr:colOff>
      <xdr:row>56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3390265" y="21336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56</xdr:row>
      <xdr:rowOff>0</xdr:rowOff>
    </xdr:from>
    <xdr:to>
      <xdr:col>3</xdr:col>
      <xdr:colOff>594995</xdr:colOff>
      <xdr:row>56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363595" y="21336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56</xdr:row>
      <xdr:rowOff>0</xdr:rowOff>
    </xdr:from>
    <xdr:to>
      <xdr:col>3</xdr:col>
      <xdr:colOff>594995</xdr:colOff>
      <xdr:row>56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363595" y="21336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56</xdr:row>
      <xdr:rowOff>0</xdr:rowOff>
    </xdr:from>
    <xdr:to>
      <xdr:col>3</xdr:col>
      <xdr:colOff>478790</xdr:colOff>
      <xdr:row>56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3238500" y="213360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56</xdr:row>
      <xdr:rowOff>0</xdr:rowOff>
    </xdr:from>
    <xdr:to>
      <xdr:col>3</xdr:col>
      <xdr:colOff>632460</xdr:colOff>
      <xdr:row>56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3390265" y="21336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56</xdr:row>
      <xdr:rowOff>0</xdr:rowOff>
    </xdr:from>
    <xdr:to>
      <xdr:col>3</xdr:col>
      <xdr:colOff>632460</xdr:colOff>
      <xdr:row>56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3390265" y="21336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56</xdr:row>
      <xdr:rowOff>0</xdr:rowOff>
    </xdr:from>
    <xdr:to>
      <xdr:col>3</xdr:col>
      <xdr:colOff>594995</xdr:colOff>
      <xdr:row>56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363595" y="21336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56</xdr:row>
      <xdr:rowOff>0</xdr:rowOff>
    </xdr:from>
    <xdr:to>
      <xdr:col>3</xdr:col>
      <xdr:colOff>594995</xdr:colOff>
      <xdr:row>56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363595" y="21336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8"/>
  <sheetViews>
    <sheetView tabSelected="1" workbookViewId="0">
      <selection activeCell="J9" sqref="J9"/>
    </sheetView>
  </sheetViews>
  <sheetFormatPr defaultColWidth="9" defaultRowHeight="13.5"/>
  <cols>
    <col min="1" max="1" width="6.125" customWidth="1"/>
    <col min="3" max="3" width="25.125" customWidth="1"/>
    <col min="4" max="4" width="17.5" customWidth="1"/>
    <col min="5" max="5" width="25.375" customWidth="1"/>
    <col min="10" max="10" width="7.875" customWidth="1"/>
    <col min="11" max="11" width="9.375" customWidth="1"/>
    <col min="13" max="13" width="8.125" customWidth="1"/>
    <col min="14" max="15" width="10.5" customWidth="1"/>
    <col min="17" max="17" width="22.625" customWidth="1"/>
    <col min="18" max="18" width="11.375" customWidth="1"/>
    <col min="19" max="19" width="15.125" customWidth="1"/>
  </cols>
  <sheetData>
    <row r="1" s="1" customFormat="1" ht="31" customHeight="1" spans="1:19">
      <c r="A1" s="2" t="s">
        <v>0</v>
      </c>
      <c r="B1" s="2"/>
      <c r="C1" s="2"/>
      <c r="D1" s="2"/>
      <c r="E1" s="2"/>
      <c r="F1" s="2"/>
      <c r="G1" s="2"/>
      <c r="H1" s="2"/>
      <c r="I1" s="20"/>
      <c r="J1" s="2"/>
      <c r="K1" s="2"/>
      <c r="L1" s="21"/>
      <c r="M1" s="22"/>
      <c r="N1" s="2"/>
      <c r="O1" s="2"/>
      <c r="P1" s="2"/>
      <c r="Q1" s="2"/>
      <c r="R1" s="2"/>
      <c r="S1" s="2"/>
    </row>
    <row r="2" s="1" customFormat="1" ht="34" customHeight="1" spans="1:19">
      <c r="A2" s="3" t="s">
        <v>1</v>
      </c>
      <c r="B2" s="3"/>
      <c r="C2" s="3"/>
      <c r="D2" s="3"/>
      <c r="E2" s="4"/>
      <c r="F2" s="3"/>
      <c r="G2" s="5"/>
      <c r="H2" s="5"/>
      <c r="I2" s="23"/>
      <c r="J2" s="5"/>
      <c r="K2" s="5"/>
      <c r="L2" s="24" t="s">
        <v>2</v>
      </c>
      <c r="M2" s="25"/>
      <c r="N2" s="25"/>
      <c r="O2" s="26"/>
      <c r="P2" s="27"/>
      <c r="Q2" s="27"/>
      <c r="R2" s="27"/>
      <c r="S2" s="44"/>
    </row>
    <row r="3" s="1" customFormat="1" ht="25" customHeight="1" spans="1:19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10" t="s">
        <v>9</v>
      </c>
      <c r="H3" s="9" t="s">
        <v>10</v>
      </c>
      <c r="I3" s="28" t="s">
        <v>11</v>
      </c>
      <c r="J3" s="29" t="s">
        <v>12</v>
      </c>
      <c r="K3" s="29" t="s">
        <v>13</v>
      </c>
      <c r="L3" s="30" t="s">
        <v>14</v>
      </c>
      <c r="M3" s="31" t="s">
        <v>15</v>
      </c>
      <c r="N3" s="32" t="s">
        <v>16</v>
      </c>
      <c r="O3" s="33" t="s">
        <v>17</v>
      </c>
      <c r="P3" s="31" t="s">
        <v>18</v>
      </c>
      <c r="Q3" s="18" t="s">
        <v>19</v>
      </c>
      <c r="R3" s="45" t="s">
        <v>20</v>
      </c>
      <c r="S3" s="10" t="s">
        <v>21</v>
      </c>
    </row>
    <row r="4" s="1" customFormat="1" ht="30" customHeight="1" spans="1:19">
      <c r="A4" s="11">
        <v>1</v>
      </c>
      <c r="B4" s="12">
        <v>1796</v>
      </c>
      <c r="C4" s="13" t="s">
        <v>22</v>
      </c>
      <c r="D4" s="12" t="s">
        <v>23</v>
      </c>
      <c r="E4" s="12" t="s">
        <v>24</v>
      </c>
      <c r="F4" s="12" t="s">
        <v>25</v>
      </c>
      <c r="G4" s="12">
        <v>4</v>
      </c>
      <c r="H4" s="12">
        <v>4.5</v>
      </c>
      <c r="I4" s="12">
        <v>4.5</v>
      </c>
      <c r="J4" s="12"/>
      <c r="K4" s="16"/>
      <c r="L4" s="34">
        <v>6.5</v>
      </c>
      <c r="M4" s="35"/>
      <c r="N4" s="36">
        <f>(I4-G4)/I4</f>
        <v>0.111111111111111</v>
      </c>
      <c r="O4" s="37">
        <f>(L4-H4)/L4</f>
        <v>0.307692307692308</v>
      </c>
      <c r="P4" s="31">
        <f>L4-I4</f>
        <v>2</v>
      </c>
      <c r="Q4" s="46" t="s">
        <v>26</v>
      </c>
      <c r="R4" s="47" t="s">
        <v>27</v>
      </c>
      <c r="S4" s="48" t="s">
        <v>28</v>
      </c>
    </row>
    <row r="5" s="1" customFormat="1" ht="30" customHeight="1" spans="1:19">
      <c r="A5" s="11">
        <v>2</v>
      </c>
      <c r="B5" s="12">
        <v>193975</v>
      </c>
      <c r="C5" s="12" t="s">
        <v>29</v>
      </c>
      <c r="D5" s="12" t="s">
        <v>30</v>
      </c>
      <c r="E5" s="12" t="s">
        <v>31</v>
      </c>
      <c r="F5" s="12" t="s">
        <v>32</v>
      </c>
      <c r="G5" s="12">
        <v>53</v>
      </c>
      <c r="H5" s="12">
        <v>68</v>
      </c>
      <c r="I5" s="12">
        <v>63</v>
      </c>
      <c r="J5" s="12"/>
      <c r="K5" s="16"/>
      <c r="L5" s="34">
        <v>78</v>
      </c>
      <c r="M5" s="35"/>
      <c r="N5" s="36">
        <f>(I5-G5)/I5</f>
        <v>0.158730158730159</v>
      </c>
      <c r="O5" s="37">
        <f>(L5-H5)/L5</f>
        <v>0.128205128205128</v>
      </c>
      <c r="P5" s="31">
        <f>L5-I5</f>
        <v>15</v>
      </c>
      <c r="Q5" s="46" t="s">
        <v>26</v>
      </c>
      <c r="R5" s="47" t="s">
        <v>27</v>
      </c>
      <c r="S5" s="48" t="s">
        <v>28</v>
      </c>
    </row>
    <row r="6" s="1" customFormat="1" ht="30" customHeight="1" spans="1:19">
      <c r="A6" s="11">
        <v>3</v>
      </c>
      <c r="B6" s="12">
        <v>57523</v>
      </c>
      <c r="C6" s="13" t="s">
        <v>33</v>
      </c>
      <c r="D6" s="12" t="s">
        <v>34</v>
      </c>
      <c r="E6" s="12" t="s">
        <v>35</v>
      </c>
      <c r="F6" s="12" t="s">
        <v>25</v>
      </c>
      <c r="G6" s="12">
        <v>138.6</v>
      </c>
      <c r="H6" s="12">
        <v>138.6</v>
      </c>
      <c r="I6" s="12">
        <v>198</v>
      </c>
      <c r="J6" s="12"/>
      <c r="K6" s="16"/>
      <c r="L6" s="34">
        <v>248</v>
      </c>
      <c r="M6" s="34"/>
      <c r="N6" s="36">
        <f t="shared" ref="N6:N16" si="0">(I6-G6)/I6</f>
        <v>0.3</v>
      </c>
      <c r="O6" s="37">
        <f t="shared" ref="O6:O16" si="1">(L6-H6)/L6</f>
        <v>0.441129032258065</v>
      </c>
      <c r="P6" s="31">
        <f t="shared" ref="P6:P16" si="2">L6-I6</f>
        <v>50</v>
      </c>
      <c r="Q6" s="46" t="s">
        <v>36</v>
      </c>
      <c r="R6" s="47" t="s">
        <v>27</v>
      </c>
      <c r="S6" s="48" t="s">
        <v>28</v>
      </c>
    </row>
    <row r="7" s="1" customFormat="1" ht="30" customHeight="1" spans="1:19">
      <c r="A7" s="11">
        <v>4</v>
      </c>
      <c r="B7" s="12">
        <v>45474</v>
      </c>
      <c r="C7" s="12" t="s">
        <v>37</v>
      </c>
      <c r="D7" s="12" t="s">
        <v>38</v>
      </c>
      <c r="E7" s="12" t="s">
        <v>39</v>
      </c>
      <c r="F7" s="12" t="s">
        <v>40</v>
      </c>
      <c r="G7" s="12">
        <v>35.3</v>
      </c>
      <c r="H7" s="12">
        <v>36.5</v>
      </c>
      <c r="I7" s="12">
        <v>38</v>
      </c>
      <c r="J7" s="12"/>
      <c r="K7" s="12"/>
      <c r="L7" s="34">
        <v>51.5</v>
      </c>
      <c r="M7" s="34"/>
      <c r="N7" s="36">
        <f t="shared" si="0"/>
        <v>0.0710526315789474</v>
      </c>
      <c r="O7" s="37">
        <f t="shared" si="1"/>
        <v>0.29126213592233</v>
      </c>
      <c r="P7" s="31">
        <f t="shared" si="2"/>
        <v>13.5</v>
      </c>
      <c r="Q7" s="46" t="s">
        <v>26</v>
      </c>
      <c r="R7" s="47" t="s">
        <v>27</v>
      </c>
      <c r="S7" s="48" t="s">
        <v>28</v>
      </c>
    </row>
    <row r="8" s="1" customFormat="1" ht="30" customHeight="1" spans="1:19">
      <c r="A8" s="11">
        <v>5</v>
      </c>
      <c r="B8" s="12">
        <v>158827</v>
      </c>
      <c r="C8" s="13" t="s">
        <v>41</v>
      </c>
      <c r="D8" s="12" t="s">
        <v>42</v>
      </c>
      <c r="E8" s="12" t="s">
        <v>43</v>
      </c>
      <c r="F8" s="12" t="s">
        <v>40</v>
      </c>
      <c r="G8" s="12">
        <v>135</v>
      </c>
      <c r="H8" s="12">
        <v>135</v>
      </c>
      <c r="I8" s="12">
        <v>190</v>
      </c>
      <c r="J8" s="12"/>
      <c r="K8" s="12"/>
      <c r="L8" s="34">
        <v>168</v>
      </c>
      <c r="M8" s="34"/>
      <c r="N8" s="36">
        <f t="shared" si="0"/>
        <v>0.289473684210526</v>
      </c>
      <c r="O8" s="37">
        <f t="shared" si="1"/>
        <v>0.196428571428571</v>
      </c>
      <c r="P8" s="31">
        <f t="shared" si="2"/>
        <v>-22</v>
      </c>
      <c r="Q8" s="46" t="s">
        <v>44</v>
      </c>
      <c r="R8" s="47" t="s">
        <v>27</v>
      </c>
      <c r="S8" s="48" t="s">
        <v>28</v>
      </c>
    </row>
    <row r="9" s="1" customFormat="1" ht="30" customHeight="1" spans="1:19">
      <c r="A9" s="11">
        <v>6</v>
      </c>
      <c r="B9" s="12">
        <v>12928</v>
      </c>
      <c r="C9" s="13" t="s">
        <v>45</v>
      </c>
      <c r="D9" s="12" t="s">
        <v>46</v>
      </c>
      <c r="E9" s="12" t="s">
        <v>47</v>
      </c>
      <c r="F9" s="12" t="s">
        <v>48</v>
      </c>
      <c r="G9" s="12">
        <v>0.21</v>
      </c>
      <c r="H9" s="12">
        <v>0.21</v>
      </c>
      <c r="I9" s="12">
        <v>0.32</v>
      </c>
      <c r="J9" s="12"/>
      <c r="K9" s="12"/>
      <c r="L9" s="34">
        <v>0.42</v>
      </c>
      <c r="M9" s="34"/>
      <c r="N9" s="36">
        <f t="shared" si="0"/>
        <v>0.34375</v>
      </c>
      <c r="O9" s="37">
        <f t="shared" si="1"/>
        <v>0.5</v>
      </c>
      <c r="P9" s="31">
        <f t="shared" si="2"/>
        <v>0.1</v>
      </c>
      <c r="Q9" s="46" t="s">
        <v>26</v>
      </c>
      <c r="R9" s="47" t="s">
        <v>27</v>
      </c>
      <c r="S9" s="48" t="s">
        <v>28</v>
      </c>
    </row>
    <row r="10" s="1" customFormat="1" ht="30" customHeight="1" spans="1:19">
      <c r="A10" s="11">
        <v>7</v>
      </c>
      <c r="B10" s="12">
        <v>14266</v>
      </c>
      <c r="C10" s="12" t="s">
        <v>49</v>
      </c>
      <c r="D10" s="12" t="s">
        <v>50</v>
      </c>
      <c r="E10" s="12" t="s">
        <v>47</v>
      </c>
      <c r="F10" s="12" t="s">
        <v>48</v>
      </c>
      <c r="G10" s="12">
        <v>0.24</v>
      </c>
      <c r="H10" s="12">
        <v>0.24</v>
      </c>
      <c r="I10" s="12">
        <v>0.4</v>
      </c>
      <c r="J10" s="12"/>
      <c r="K10" s="12"/>
      <c r="L10" s="34">
        <v>0.55</v>
      </c>
      <c r="M10" s="34"/>
      <c r="N10" s="36">
        <f t="shared" si="0"/>
        <v>0.4</v>
      </c>
      <c r="O10" s="37">
        <f t="shared" si="1"/>
        <v>0.563636363636364</v>
      </c>
      <c r="P10" s="31">
        <f t="shared" si="2"/>
        <v>0.15</v>
      </c>
      <c r="Q10" s="46" t="s">
        <v>26</v>
      </c>
      <c r="R10" s="47" t="s">
        <v>27</v>
      </c>
      <c r="S10" s="48" t="s">
        <v>28</v>
      </c>
    </row>
    <row r="11" s="1" customFormat="1" ht="30" customHeight="1" spans="1:19">
      <c r="A11" s="11">
        <v>8</v>
      </c>
      <c r="B11" s="12">
        <v>16490</v>
      </c>
      <c r="C11" s="12" t="s">
        <v>51</v>
      </c>
      <c r="D11" s="12" t="s">
        <v>52</v>
      </c>
      <c r="E11" s="12" t="s">
        <v>47</v>
      </c>
      <c r="F11" s="12" t="s">
        <v>48</v>
      </c>
      <c r="G11" s="12">
        <v>0.588</v>
      </c>
      <c r="H11" s="12">
        <v>0.588</v>
      </c>
      <c r="I11" s="12">
        <v>0.84</v>
      </c>
      <c r="J11" s="12"/>
      <c r="K11" s="12"/>
      <c r="L11" s="34">
        <v>1.18</v>
      </c>
      <c r="M11" s="34"/>
      <c r="N11" s="36">
        <f t="shared" si="0"/>
        <v>0.3</v>
      </c>
      <c r="O11" s="37">
        <f t="shared" si="1"/>
        <v>0.501694915254237</v>
      </c>
      <c r="P11" s="31">
        <f t="shared" si="2"/>
        <v>0.34</v>
      </c>
      <c r="Q11" s="46" t="s">
        <v>26</v>
      </c>
      <c r="R11" s="47" t="s">
        <v>27</v>
      </c>
      <c r="S11" s="48" t="s">
        <v>28</v>
      </c>
    </row>
    <row r="12" s="1" customFormat="1" ht="30" customHeight="1" spans="1:19">
      <c r="A12" s="11">
        <v>9</v>
      </c>
      <c r="B12" s="12">
        <v>16868</v>
      </c>
      <c r="C12" s="12" t="s">
        <v>53</v>
      </c>
      <c r="D12" s="12" t="s">
        <v>54</v>
      </c>
      <c r="E12" s="12" t="s">
        <v>47</v>
      </c>
      <c r="F12" s="12" t="s">
        <v>48</v>
      </c>
      <c r="G12" s="12">
        <v>0.31</v>
      </c>
      <c r="H12" s="12">
        <v>0.31</v>
      </c>
      <c r="I12" s="12">
        <v>0.5</v>
      </c>
      <c r="J12" s="12"/>
      <c r="K12" s="12"/>
      <c r="L12" s="34">
        <v>0.62</v>
      </c>
      <c r="M12" s="35"/>
      <c r="N12" s="36">
        <f t="shared" si="0"/>
        <v>0.38</v>
      </c>
      <c r="O12" s="37">
        <f t="shared" si="1"/>
        <v>0.5</v>
      </c>
      <c r="P12" s="31">
        <f t="shared" si="2"/>
        <v>0.12</v>
      </c>
      <c r="Q12" s="46" t="s">
        <v>26</v>
      </c>
      <c r="R12" s="47" t="s">
        <v>27</v>
      </c>
      <c r="S12" s="48" t="s">
        <v>28</v>
      </c>
    </row>
    <row r="13" s="1" customFormat="1" ht="30" customHeight="1" spans="1:19">
      <c r="A13" s="11">
        <v>10</v>
      </c>
      <c r="B13" s="12">
        <v>22219</v>
      </c>
      <c r="C13" s="12" t="s">
        <v>55</v>
      </c>
      <c r="D13" s="12" t="s">
        <v>56</v>
      </c>
      <c r="E13" s="12" t="s">
        <v>47</v>
      </c>
      <c r="F13" s="12" t="s">
        <v>48</v>
      </c>
      <c r="G13" s="12">
        <v>0.45</v>
      </c>
      <c r="H13" s="12">
        <v>0.45</v>
      </c>
      <c r="I13" s="12">
        <v>0.75</v>
      </c>
      <c r="J13" s="12"/>
      <c r="K13" s="12"/>
      <c r="L13" s="34">
        <v>0.9</v>
      </c>
      <c r="M13" s="34"/>
      <c r="N13" s="36">
        <f t="shared" si="0"/>
        <v>0.4</v>
      </c>
      <c r="O13" s="37">
        <f t="shared" si="1"/>
        <v>0.5</v>
      </c>
      <c r="P13" s="31">
        <f t="shared" si="2"/>
        <v>0.15</v>
      </c>
      <c r="Q13" s="46" t="s">
        <v>26</v>
      </c>
      <c r="R13" s="47" t="s">
        <v>27</v>
      </c>
      <c r="S13" s="48" t="s">
        <v>28</v>
      </c>
    </row>
    <row r="14" s="1" customFormat="1" ht="30" customHeight="1" spans="1:19">
      <c r="A14" s="11">
        <v>11</v>
      </c>
      <c r="B14" s="12">
        <v>22324</v>
      </c>
      <c r="C14" s="12" t="s">
        <v>57</v>
      </c>
      <c r="D14" s="12" t="s">
        <v>58</v>
      </c>
      <c r="E14" s="12" t="s">
        <v>47</v>
      </c>
      <c r="F14" s="12" t="s">
        <v>48</v>
      </c>
      <c r="G14" s="12">
        <v>2.3</v>
      </c>
      <c r="H14" s="12">
        <v>2.3</v>
      </c>
      <c r="I14" s="12">
        <v>3.8</v>
      </c>
      <c r="J14" s="12"/>
      <c r="K14" s="12"/>
      <c r="L14" s="34">
        <v>4.6</v>
      </c>
      <c r="M14" s="34"/>
      <c r="N14" s="36">
        <f t="shared" ref="N14:N56" si="3">(I14-G14)/I14</f>
        <v>0.394736842105263</v>
      </c>
      <c r="O14" s="37">
        <f t="shared" ref="O14:O56" si="4">(L14-H14)/L14</f>
        <v>0.5</v>
      </c>
      <c r="P14" s="31">
        <f t="shared" ref="P14:P56" si="5">L14-I14</f>
        <v>0.8</v>
      </c>
      <c r="Q14" s="46" t="s">
        <v>26</v>
      </c>
      <c r="R14" s="47" t="s">
        <v>27</v>
      </c>
      <c r="S14" s="48" t="s">
        <v>28</v>
      </c>
    </row>
    <row r="15" s="1" customFormat="1" ht="30" customHeight="1" spans="1:19">
      <c r="A15" s="11">
        <v>12</v>
      </c>
      <c r="B15" s="12">
        <v>25297</v>
      </c>
      <c r="C15" s="12" t="s">
        <v>59</v>
      </c>
      <c r="D15" s="12" t="s">
        <v>60</v>
      </c>
      <c r="E15" s="12" t="s">
        <v>47</v>
      </c>
      <c r="F15" s="12" t="s">
        <v>48</v>
      </c>
      <c r="G15" s="12">
        <v>0.56</v>
      </c>
      <c r="H15" s="12">
        <v>0.56</v>
      </c>
      <c r="I15" s="12">
        <v>0.86</v>
      </c>
      <c r="J15" s="12"/>
      <c r="K15" s="12"/>
      <c r="L15" s="34">
        <v>1.12</v>
      </c>
      <c r="M15" s="34"/>
      <c r="N15" s="36">
        <f t="shared" si="3"/>
        <v>0.348837209302326</v>
      </c>
      <c r="O15" s="37">
        <f t="shared" si="4"/>
        <v>0.5</v>
      </c>
      <c r="P15" s="31">
        <f t="shared" si="5"/>
        <v>0.26</v>
      </c>
      <c r="Q15" s="46" t="s">
        <v>26</v>
      </c>
      <c r="R15" s="47" t="s">
        <v>27</v>
      </c>
      <c r="S15" s="48" t="s">
        <v>28</v>
      </c>
    </row>
    <row r="16" s="1" customFormat="1" ht="30" customHeight="1" spans="1:19">
      <c r="A16" s="11">
        <v>13</v>
      </c>
      <c r="B16" s="12">
        <v>25298</v>
      </c>
      <c r="C16" s="12" t="s">
        <v>61</v>
      </c>
      <c r="D16" s="12" t="s">
        <v>50</v>
      </c>
      <c r="E16" s="12" t="s">
        <v>47</v>
      </c>
      <c r="F16" s="12" t="s">
        <v>48</v>
      </c>
      <c r="G16" s="12">
        <v>0.64</v>
      </c>
      <c r="H16" s="12">
        <v>0.64</v>
      </c>
      <c r="I16" s="12">
        <v>0.92</v>
      </c>
      <c r="J16" s="12"/>
      <c r="K16" s="12"/>
      <c r="L16" s="34">
        <v>1.28</v>
      </c>
      <c r="M16" s="34"/>
      <c r="N16" s="36">
        <f t="shared" si="3"/>
        <v>0.304347826086957</v>
      </c>
      <c r="O16" s="37">
        <f t="shared" si="4"/>
        <v>0.5</v>
      </c>
      <c r="P16" s="31">
        <f t="shared" si="5"/>
        <v>0.36</v>
      </c>
      <c r="Q16" s="46" t="s">
        <v>26</v>
      </c>
      <c r="R16" s="47" t="s">
        <v>27</v>
      </c>
      <c r="S16" s="48" t="s">
        <v>28</v>
      </c>
    </row>
    <row r="17" s="1" customFormat="1" ht="30" customHeight="1" spans="1:19">
      <c r="A17" s="11">
        <v>14</v>
      </c>
      <c r="B17" s="12">
        <v>25518</v>
      </c>
      <c r="C17" s="12" t="s">
        <v>62</v>
      </c>
      <c r="D17" s="12" t="s">
        <v>50</v>
      </c>
      <c r="E17" s="12" t="s">
        <v>47</v>
      </c>
      <c r="F17" s="12" t="s">
        <v>48</v>
      </c>
      <c r="G17" s="12">
        <v>0.42</v>
      </c>
      <c r="H17" s="12">
        <v>0.42</v>
      </c>
      <c r="I17" s="12">
        <v>0.46</v>
      </c>
      <c r="J17" s="12"/>
      <c r="K17" s="12"/>
      <c r="L17" s="34">
        <v>0.84</v>
      </c>
      <c r="M17" s="34"/>
      <c r="N17" s="36">
        <f t="shared" si="3"/>
        <v>0.0869565217391305</v>
      </c>
      <c r="O17" s="37">
        <f t="shared" si="4"/>
        <v>0.5</v>
      </c>
      <c r="P17" s="31">
        <f t="shared" si="5"/>
        <v>0.38</v>
      </c>
      <c r="Q17" s="46" t="s">
        <v>26</v>
      </c>
      <c r="R17" s="47" t="s">
        <v>27</v>
      </c>
      <c r="S17" s="48" t="s">
        <v>28</v>
      </c>
    </row>
    <row r="18" s="1" customFormat="1" ht="30" customHeight="1" spans="1:19">
      <c r="A18" s="11">
        <v>15</v>
      </c>
      <c r="B18" s="12">
        <v>25578</v>
      </c>
      <c r="C18" s="12" t="s">
        <v>63</v>
      </c>
      <c r="D18" s="12" t="s">
        <v>46</v>
      </c>
      <c r="E18" s="12" t="s">
        <v>47</v>
      </c>
      <c r="F18" s="12" t="s">
        <v>48</v>
      </c>
      <c r="G18" s="12">
        <v>0.76</v>
      </c>
      <c r="H18" s="12">
        <v>0.76</v>
      </c>
      <c r="I18" s="12">
        <v>1</v>
      </c>
      <c r="J18" s="12"/>
      <c r="K18" s="12"/>
      <c r="L18" s="34">
        <v>1.52</v>
      </c>
      <c r="M18" s="34"/>
      <c r="N18" s="36">
        <f t="shared" si="3"/>
        <v>0.24</v>
      </c>
      <c r="O18" s="37">
        <f t="shared" si="4"/>
        <v>0.5</v>
      </c>
      <c r="P18" s="31">
        <f t="shared" si="5"/>
        <v>0.52</v>
      </c>
      <c r="Q18" s="46" t="s">
        <v>26</v>
      </c>
      <c r="R18" s="47" t="s">
        <v>27</v>
      </c>
      <c r="S18" s="48" t="s">
        <v>28</v>
      </c>
    </row>
    <row r="19" s="1" customFormat="1" ht="30" customHeight="1" spans="1:19">
      <c r="A19" s="11">
        <v>16</v>
      </c>
      <c r="B19" s="12">
        <v>25971</v>
      </c>
      <c r="C19" s="12" t="s">
        <v>64</v>
      </c>
      <c r="D19" s="12" t="s">
        <v>46</v>
      </c>
      <c r="E19" s="12" t="s">
        <v>47</v>
      </c>
      <c r="F19" s="12" t="s">
        <v>48</v>
      </c>
      <c r="G19" s="12">
        <v>0.32</v>
      </c>
      <c r="H19" s="12">
        <v>0.32</v>
      </c>
      <c r="I19" s="12">
        <v>0.4</v>
      </c>
      <c r="J19" s="12"/>
      <c r="K19" s="12"/>
      <c r="L19" s="34">
        <v>0.64</v>
      </c>
      <c r="M19" s="34"/>
      <c r="N19" s="36">
        <f t="shared" si="3"/>
        <v>0.2</v>
      </c>
      <c r="O19" s="37">
        <f t="shared" si="4"/>
        <v>0.5</v>
      </c>
      <c r="P19" s="31">
        <f t="shared" si="5"/>
        <v>0.24</v>
      </c>
      <c r="Q19" s="46" t="s">
        <v>26</v>
      </c>
      <c r="R19" s="47" t="s">
        <v>27</v>
      </c>
      <c r="S19" s="48" t="s">
        <v>28</v>
      </c>
    </row>
    <row r="20" s="1" customFormat="1" ht="30" customHeight="1" spans="1:19">
      <c r="A20" s="11">
        <v>17</v>
      </c>
      <c r="B20" s="12">
        <v>26120</v>
      </c>
      <c r="C20" s="12" t="s">
        <v>65</v>
      </c>
      <c r="D20" s="12" t="s">
        <v>66</v>
      </c>
      <c r="E20" s="12" t="s">
        <v>47</v>
      </c>
      <c r="F20" s="12" t="s">
        <v>48</v>
      </c>
      <c r="G20" s="12">
        <v>0.56</v>
      </c>
      <c r="H20" s="12">
        <v>0.56</v>
      </c>
      <c r="I20" s="12">
        <v>0.9</v>
      </c>
      <c r="J20" s="12"/>
      <c r="K20" s="12"/>
      <c r="L20" s="34">
        <v>1.12</v>
      </c>
      <c r="M20" s="34"/>
      <c r="N20" s="36">
        <f t="shared" si="3"/>
        <v>0.377777777777778</v>
      </c>
      <c r="O20" s="37">
        <f t="shared" si="4"/>
        <v>0.5</v>
      </c>
      <c r="P20" s="31">
        <f t="shared" si="5"/>
        <v>0.22</v>
      </c>
      <c r="Q20" s="46" t="s">
        <v>26</v>
      </c>
      <c r="R20" s="47" t="s">
        <v>27</v>
      </c>
      <c r="S20" s="48" t="s">
        <v>28</v>
      </c>
    </row>
    <row r="21" s="1" customFormat="1" ht="30" customHeight="1" spans="1:19">
      <c r="A21" s="11">
        <v>18</v>
      </c>
      <c r="B21" s="12">
        <v>26729</v>
      </c>
      <c r="C21" s="12" t="s">
        <v>67</v>
      </c>
      <c r="D21" s="12" t="s">
        <v>66</v>
      </c>
      <c r="E21" s="12" t="s">
        <v>47</v>
      </c>
      <c r="F21" s="12" t="s">
        <v>48</v>
      </c>
      <c r="G21" s="12">
        <v>2.4</v>
      </c>
      <c r="H21" s="12">
        <v>2.4</v>
      </c>
      <c r="I21" s="12">
        <v>3.62</v>
      </c>
      <c r="J21" s="12"/>
      <c r="K21" s="12"/>
      <c r="L21" s="34">
        <v>4.8</v>
      </c>
      <c r="M21" s="34"/>
      <c r="N21" s="36">
        <f t="shared" si="3"/>
        <v>0.337016574585635</v>
      </c>
      <c r="O21" s="37">
        <f t="shared" si="4"/>
        <v>0.5</v>
      </c>
      <c r="P21" s="31">
        <f t="shared" si="5"/>
        <v>1.18</v>
      </c>
      <c r="Q21" s="46" t="s">
        <v>26</v>
      </c>
      <c r="R21" s="47" t="s">
        <v>27</v>
      </c>
      <c r="S21" s="48" t="s">
        <v>28</v>
      </c>
    </row>
    <row r="22" s="1" customFormat="1" ht="30" customHeight="1" spans="1:19">
      <c r="A22" s="11">
        <v>19</v>
      </c>
      <c r="B22" s="12">
        <v>27041</v>
      </c>
      <c r="C22" s="12" t="s">
        <v>68</v>
      </c>
      <c r="D22" s="12" t="s">
        <v>66</v>
      </c>
      <c r="E22" s="12" t="s">
        <v>47</v>
      </c>
      <c r="F22" s="12" t="s">
        <v>48</v>
      </c>
      <c r="G22" s="12">
        <v>2.25</v>
      </c>
      <c r="H22" s="12">
        <v>2.25</v>
      </c>
      <c r="I22" s="12">
        <v>3.56</v>
      </c>
      <c r="J22" s="12"/>
      <c r="K22" s="12"/>
      <c r="L22" s="34">
        <v>4.5</v>
      </c>
      <c r="M22" s="34"/>
      <c r="N22" s="36">
        <f t="shared" si="3"/>
        <v>0.367977528089888</v>
      </c>
      <c r="O22" s="37">
        <f t="shared" si="4"/>
        <v>0.5</v>
      </c>
      <c r="P22" s="31">
        <f t="shared" si="5"/>
        <v>0.94</v>
      </c>
      <c r="Q22" s="46" t="s">
        <v>26</v>
      </c>
      <c r="R22" s="47" t="s">
        <v>27</v>
      </c>
      <c r="S22" s="48" t="s">
        <v>28</v>
      </c>
    </row>
    <row r="23" s="1" customFormat="1" ht="30" customHeight="1" spans="1:19">
      <c r="A23" s="11">
        <v>20</v>
      </c>
      <c r="B23" s="12">
        <v>27647</v>
      </c>
      <c r="C23" s="12" t="s">
        <v>69</v>
      </c>
      <c r="D23" s="12" t="s">
        <v>66</v>
      </c>
      <c r="E23" s="12" t="s">
        <v>47</v>
      </c>
      <c r="F23" s="12" t="s">
        <v>48</v>
      </c>
      <c r="G23" s="12">
        <v>0.3</v>
      </c>
      <c r="H23" s="12">
        <v>0.3</v>
      </c>
      <c r="I23" s="12">
        <v>0.5</v>
      </c>
      <c r="J23" s="12"/>
      <c r="K23" s="12"/>
      <c r="L23" s="34">
        <v>0.6</v>
      </c>
      <c r="M23" s="34"/>
      <c r="N23" s="36">
        <f t="shared" si="3"/>
        <v>0.4</v>
      </c>
      <c r="O23" s="37">
        <f t="shared" si="4"/>
        <v>0.5</v>
      </c>
      <c r="P23" s="31">
        <f t="shared" si="5"/>
        <v>0.1</v>
      </c>
      <c r="Q23" s="46" t="s">
        <v>26</v>
      </c>
      <c r="R23" s="47" t="s">
        <v>27</v>
      </c>
      <c r="S23" s="48" t="s">
        <v>28</v>
      </c>
    </row>
    <row r="24" s="1" customFormat="1" ht="30" customHeight="1" spans="1:19">
      <c r="A24" s="11">
        <v>21</v>
      </c>
      <c r="B24" s="12">
        <v>28615</v>
      </c>
      <c r="C24" s="12" t="s">
        <v>70</v>
      </c>
      <c r="D24" s="12" t="s">
        <v>66</v>
      </c>
      <c r="E24" s="12" t="s">
        <v>47</v>
      </c>
      <c r="F24" s="12" t="s">
        <v>48</v>
      </c>
      <c r="G24" s="12">
        <v>0.168</v>
      </c>
      <c r="H24" s="12">
        <v>0.168</v>
      </c>
      <c r="I24" s="12">
        <v>0.28</v>
      </c>
      <c r="J24" s="12"/>
      <c r="K24" s="12"/>
      <c r="L24" s="34">
        <v>0.34</v>
      </c>
      <c r="M24" s="34"/>
      <c r="N24" s="36">
        <f t="shared" si="3"/>
        <v>0.4</v>
      </c>
      <c r="O24" s="37">
        <f t="shared" si="4"/>
        <v>0.505882352941176</v>
      </c>
      <c r="P24" s="31">
        <f t="shared" si="5"/>
        <v>0.06</v>
      </c>
      <c r="Q24" s="46" t="s">
        <v>26</v>
      </c>
      <c r="R24" s="47" t="s">
        <v>27</v>
      </c>
      <c r="S24" s="48" t="s">
        <v>28</v>
      </c>
    </row>
    <row r="25" s="1" customFormat="1" ht="30" customHeight="1" spans="1:19">
      <c r="A25" s="11">
        <v>22</v>
      </c>
      <c r="B25" s="12">
        <v>44303</v>
      </c>
      <c r="C25" s="12" t="s">
        <v>71</v>
      </c>
      <c r="D25" s="12" t="s">
        <v>66</v>
      </c>
      <c r="E25" s="12" t="s">
        <v>47</v>
      </c>
      <c r="F25" s="12" t="s">
        <v>48</v>
      </c>
      <c r="G25" s="12">
        <v>1.18</v>
      </c>
      <c r="H25" s="12">
        <v>1.18</v>
      </c>
      <c r="I25" s="12">
        <v>1.84</v>
      </c>
      <c r="J25" s="12"/>
      <c r="K25" s="12"/>
      <c r="L25" s="34">
        <v>2.36</v>
      </c>
      <c r="M25" s="34"/>
      <c r="N25" s="36">
        <f t="shared" si="3"/>
        <v>0.358695652173913</v>
      </c>
      <c r="O25" s="37">
        <f t="shared" si="4"/>
        <v>0.5</v>
      </c>
      <c r="P25" s="31">
        <f t="shared" si="5"/>
        <v>0.52</v>
      </c>
      <c r="Q25" s="46" t="s">
        <v>26</v>
      </c>
      <c r="R25" s="47" t="s">
        <v>27</v>
      </c>
      <c r="S25" s="48" t="s">
        <v>28</v>
      </c>
    </row>
    <row r="26" s="1" customFormat="1" ht="30" customHeight="1" spans="1:19">
      <c r="A26" s="11">
        <v>23</v>
      </c>
      <c r="B26" s="12">
        <v>44319</v>
      </c>
      <c r="C26" s="12" t="s">
        <v>72</v>
      </c>
      <c r="D26" s="12" t="s">
        <v>73</v>
      </c>
      <c r="E26" s="12" t="s">
        <v>47</v>
      </c>
      <c r="F26" s="12" t="s">
        <v>48</v>
      </c>
      <c r="G26" s="12">
        <v>0.53</v>
      </c>
      <c r="H26" s="12">
        <v>0.53</v>
      </c>
      <c r="I26" s="12">
        <v>0.77</v>
      </c>
      <c r="J26" s="12"/>
      <c r="K26" s="12"/>
      <c r="L26" s="34">
        <v>1.06</v>
      </c>
      <c r="M26" s="34"/>
      <c r="N26" s="36">
        <f t="shared" si="3"/>
        <v>0.311688311688312</v>
      </c>
      <c r="O26" s="37">
        <f t="shared" si="4"/>
        <v>0.5</v>
      </c>
      <c r="P26" s="31">
        <f t="shared" si="5"/>
        <v>0.29</v>
      </c>
      <c r="Q26" s="46" t="s">
        <v>26</v>
      </c>
      <c r="R26" s="47" t="s">
        <v>27</v>
      </c>
      <c r="S26" s="48" t="s">
        <v>28</v>
      </c>
    </row>
    <row r="27" s="1" customFormat="1" ht="30" customHeight="1" spans="1:19">
      <c r="A27" s="11">
        <v>24</v>
      </c>
      <c r="B27" s="12">
        <v>44549</v>
      </c>
      <c r="C27" s="12" t="s">
        <v>74</v>
      </c>
      <c r="D27" s="12" t="s">
        <v>50</v>
      </c>
      <c r="E27" s="12" t="s">
        <v>47</v>
      </c>
      <c r="F27" s="12" t="s">
        <v>48</v>
      </c>
      <c r="G27" s="12">
        <v>0.9</v>
      </c>
      <c r="H27" s="12">
        <v>0.9</v>
      </c>
      <c r="I27" s="12">
        <v>1.5</v>
      </c>
      <c r="J27" s="12"/>
      <c r="K27" s="12"/>
      <c r="L27" s="34">
        <v>1.8</v>
      </c>
      <c r="M27" s="34"/>
      <c r="N27" s="36">
        <f t="shared" si="3"/>
        <v>0.4</v>
      </c>
      <c r="O27" s="37">
        <f t="shared" si="4"/>
        <v>0.5</v>
      </c>
      <c r="P27" s="31">
        <f t="shared" si="5"/>
        <v>0.3</v>
      </c>
      <c r="Q27" s="46" t="s">
        <v>26</v>
      </c>
      <c r="R27" s="47" t="s">
        <v>27</v>
      </c>
      <c r="S27" s="48" t="s">
        <v>28</v>
      </c>
    </row>
    <row r="28" s="1" customFormat="1" ht="30" customHeight="1" spans="1:19">
      <c r="A28" s="11">
        <v>25</v>
      </c>
      <c r="B28" s="12">
        <v>47774</v>
      </c>
      <c r="C28" s="12" t="s">
        <v>75</v>
      </c>
      <c r="D28" s="12" t="s">
        <v>76</v>
      </c>
      <c r="E28" s="12" t="s">
        <v>77</v>
      </c>
      <c r="F28" s="12" t="s">
        <v>48</v>
      </c>
      <c r="G28" s="12">
        <v>0.62</v>
      </c>
      <c r="H28" s="12">
        <v>0.62</v>
      </c>
      <c r="I28" s="12">
        <v>0.76</v>
      </c>
      <c r="J28" s="12"/>
      <c r="K28" s="12"/>
      <c r="L28" s="34">
        <v>1.24</v>
      </c>
      <c r="M28" s="34"/>
      <c r="N28" s="36">
        <f t="shared" si="3"/>
        <v>0.184210526315789</v>
      </c>
      <c r="O28" s="37">
        <f t="shared" si="4"/>
        <v>0.5</v>
      </c>
      <c r="P28" s="31">
        <f t="shared" si="5"/>
        <v>0.48</v>
      </c>
      <c r="Q28" s="46" t="s">
        <v>26</v>
      </c>
      <c r="R28" s="47" t="s">
        <v>27</v>
      </c>
      <c r="S28" s="48" t="s">
        <v>28</v>
      </c>
    </row>
    <row r="29" s="1" customFormat="1" ht="30" customHeight="1" spans="1:19">
      <c r="A29" s="11">
        <v>26</v>
      </c>
      <c r="B29" s="12">
        <v>47914</v>
      </c>
      <c r="C29" s="12" t="s">
        <v>78</v>
      </c>
      <c r="D29" s="12" t="s">
        <v>46</v>
      </c>
      <c r="E29" s="12" t="s">
        <v>47</v>
      </c>
      <c r="F29" s="12" t="s">
        <v>48</v>
      </c>
      <c r="G29" s="12">
        <v>0.9</v>
      </c>
      <c r="H29" s="12">
        <v>0.9</v>
      </c>
      <c r="I29" s="12">
        <v>1.42</v>
      </c>
      <c r="J29" s="12"/>
      <c r="K29" s="12"/>
      <c r="L29" s="34">
        <v>1.8</v>
      </c>
      <c r="M29" s="34"/>
      <c r="N29" s="36">
        <f t="shared" si="3"/>
        <v>0.366197183098592</v>
      </c>
      <c r="O29" s="37">
        <f t="shared" si="4"/>
        <v>0.5</v>
      </c>
      <c r="P29" s="31">
        <f t="shared" si="5"/>
        <v>0.38</v>
      </c>
      <c r="Q29" s="46" t="s">
        <v>26</v>
      </c>
      <c r="R29" s="47" t="s">
        <v>27</v>
      </c>
      <c r="S29" s="48" t="s">
        <v>28</v>
      </c>
    </row>
    <row r="30" s="1" customFormat="1" ht="30" customHeight="1" spans="1:19">
      <c r="A30" s="11">
        <v>27</v>
      </c>
      <c r="B30" s="12">
        <v>49540</v>
      </c>
      <c r="C30" s="12" t="s">
        <v>79</v>
      </c>
      <c r="D30" s="12" t="s">
        <v>80</v>
      </c>
      <c r="E30" s="12" t="s">
        <v>47</v>
      </c>
      <c r="F30" s="12" t="s">
        <v>48</v>
      </c>
      <c r="G30" s="12">
        <v>0.273</v>
      </c>
      <c r="H30" s="12">
        <v>0.273</v>
      </c>
      <c r="I30" s="12">
        <v>0.3</v>
      </c>
      <c r="J30" s="12"/>
      <c r="K30" s="12"/>
      <c r="L30" s="34">
        <v>0.55</v>
      </c>
      <c r="M30" s="34"/>
      <c r="N30" s="36">
        <f t="shared" si="3"/>
        <v>0.0899999999999999</v>
      </c>
      <c r="O30" s="37">
        <f t="shared" si="4"/>
        <v>0.503636363636364</v>
      </c>
      <c r="P30" s="31">
        <f t="shared" si="5"/>
        <v>0.25</v>
      </c>
      <c r="Q30" s="46" t="s">
        <v>26</v>
      </c>
      <c r="R30" s="47" t="s">
        <v>27</v>
      </c>
      <c r="S30" s="48" t="s">
        <v>28</v>
      </c>
    </row>
    <row r="31" s="1" customFormat="1" ht="30" customHeight="1" spans="1:19">
      <c r="A31" s="11">
        <v>28</v>
      </c>
      <c r="B31" s="12">
        <v>78073</v>
      </c>
      <c r="C31" s="12" t="s">
        <v>81</v>
      </c>
      <c r="D31" s="12" t="s">
        <v>50</v>
      </c>
      <c r="E31" s="12" t="s">
        <v>47</v>
      </c>
      <c r="F31" s="12" t="s">
        <v>48</v>
      </c>
      <c r="G31" s="12">
        <v>27.39</v>
      </c>
      <c r="H31" s="12">
        <v>27.39</v>
      </c>
      <c r="I31" s="12">
        <v>45.2</v>
      </c>
      <c r="J31" s="12"/>
      <c r="K31" s="12"/>
      <c r="L31" s="34">
        <v>54.78</v>
      </c>
      <c r="M31" s="34"/>
      <c r="N31" s="36">
        <f t="shared" si="3"/>
        <v>0.394026548672566</v>
      </c>
      <c r="O31" s="37">
        <f t="shared" si="4"/>
        <v>0.5</v>
      </c>
      <c r="P31" s="31">
        <f t="shared" si="5"/>
        <v>9.58</v>
      </c>
      <c r="Q31" s="46" t="s">
        <v>26</v>
      </c>
      <c r="R31" s="47" t="s">
        <v>27</v>
      </c>
      <c r="S31" s="48" t="s">
        <v>28</v>
      </c>
    </row>
    <row r="32" s="1" customFormat="1" ht="30" customHeight="1" spans="1:19">
      <c r="A32" s="11">
        <v>29</v>
      </c>
      <c r="B32" s="12">
        <v>129667</v>
      </c>
      <c r="C32" s="12" t="s">
        <v>82</v>
      </c>
      <c r="D32" s="12" t="s">
        <v>83</v>
      </c>
      <c r="E32" s="12" t="s">
        <v>47</v>
      </c>
      <c r="F32" s="12" t="s">
        <v>48</v>
      </c>
      <c r="G32" s="12">
        <v>0.7</v>
      </c>
      <c r="H32" s="12">
        <v>0.7</v>
      </c>
      <c r="I32" s="12">
        <v>0.9</v>
      </c>
      <c r="J32" s="12"/>
      <c r="K32" s="12"/>
      <c r="L32" s="34">
        <v>1.4</v>
      </c>
      <c r="M32" s="34"/>
      <c r="N32" s="36">
        <f t="shared" si="3"/>
        <v>0.222222222222222</v>
      </c>
      <c r="O32" s="37">
        <f t="shared" si="4"/>
        <v>0.5</v>
      </c>
      <c r="P32" s="31">
        <f t="shared" si="5"/>
        <v>0.5</v>
      </c>
      <c r="Q32" s="46" t="s">
        <v>26</v>
      </c>
      <c r="R32" s="47" t="s">
        <v>27</v>
      </c>
      <c r="S32" s="48" t="s">
        <v>28</v>
      </c>
    </row>
    <row r="33" s="1" customFormat="1" ht="30" customHeight="1" spans="1:19">
      <c r="A33" s="11">
        <v>30</v>
      </c>
      <c r="B33" s="12">
        <v>134715</v>
      </c>
      <c r="C33" s="12" t="s">
        <v>84</v>
      </c>
      <c r="D33" s="12" t="s">
        <v>85</v>
      </c>
      <c r="E33" s="12" t="s">
        <v>86</v>
      </c>
      <c r="F33" s="12" t="s">
        <v>48</v>
      </c>
      <c r="G33" s="12">
        <v>4</v>
      </c>
      <c r="H33" s="12">
        <v>4</v>
      </c>
      <c r="I33" s="12">
        <v>6</v>
      </c>
      <c r="J33" s="12"/>
      <c r="K33" s="12"/>
      <c r="L33" s="34">
        <v>8</v>
      </c>
      <c r="M33" s="34"/>
      <c r="N33" s="36">
        <f t="shared" si="3"/>
        <v>0.333333333333333</v>
      </c>
      <c r="O33" s="37">
        <f t="shared" si="4"/>
        <v>0.5</v>
      </c>
      <c r="P33" s="31">
        <f t="shared" si="5"/>
        <v>2</v>
      </c>
      <c r="Q33" s="46" t="s">
        <v>26</v>
      </c>
      <c r="R33" s="47" t="s">
        <v>27</v>
      </c>
      <c r="S33" s="48" t="s">
        <v>28</v>
      </c>
    </row>
    <row r="34" s="1" customFormat="1" ht="30" customHeight="1" spans="1:19">
      <c r="A34" s="11">
        <v>31</v>
      </c>
      <c r="B34" s="12">
        <v>135864</v>
      </c>
      <c r="C34" s="12" t="s">
        <v>49</v>
      </c>
      <c r="D34" s="12" t="s">
        <v>80</v>
      </c>
      <c r="E34" s="12" t="s">
        <v>47</v>
      </c>
      <c r="F34" s="12" t="s">
        <v>48</v>
      </c>
      <c r="G34" s="12">
        <v>0.275</v>
      </c>
      <c r="H34" s="12">
        <v>0.275</v>
      </c>
      <c r="I34" s="12">
        <v>0.55</v>
      </c>
      <c r="J34" s="12"/>
      <c r="K34" s="12"/>
      <c r="L34" s="34">
        <v>1.22</v>
      </c>
      <c r="M34" s="34"/>
      <c r="N34" s="36">
        <f t="shared" si="3"/>
        <v>0.5</v>
      </c>
      <c r="O34" s="37">
        <f t="shared" si="4"/>
        <v>0.774590163934426</v>
      </c>
      <c r="P34" s="31">
        <f t="shared" si="5"/>
        <v>0.67</v>
      </c>
      <c r="Q34" s="46" t="s">
        <v>26</v>
      </c>
      <c r="R34" s="47" t="s">
        <v>27</v>
      </c>
      <c r="S34" s="48" t="s">
        <v>28</v>
      </c>
    </row>
    <row r="35" s="1" customFormat="1" ht="30" customHeight="1" spans="1:19">
      <c r="A35" s="11">
        <v>32</v>
      </c>
      <c r="B35" s="12">
        <v>135914</v>
      </c>
      <c r="C35" s="12" t="s">
        <v>87</v>
      </c>
      <c r="D35" s="12" t="s">
        <v>56</v>
      </c>
      <c r="E35" s="12" t="s">
        <v>47</v>
      </c>
      <c r="F35" s="12" t="s">
        <v>48</v>
      </c>
      <c r="G35" s="12">
        <v>0.378</v>
      </c>
      <c r="H35" s="12">
        <v>0.378</v>
      </c>
      <c r="I35" s="12">
        <v>0.56</v>
      </c>
      <c r="J35" s="12"/>
      <c r="K35" s="12"/>
      <c r="L35" s="34">
        <v>0.76</v>
      </c>
      <c r="M35" s="34"/>
      <c r="N35" s="36">
        <f t="shared" si="3"/>
        <v>0.325</v>
      </c>
      <c r="O35" s="37">
        <f t="shared" si="4"/>
        <v>0.502631578947368</v>
      </c>
      <c r="P35" s="31">
        <f t="shared" si="5"/>
        <v>0.2</v>
      </c>
      <c r="Q35" s="46" t="s">
        <v>26</v>
      </c>
      <c r="R35" s="47" t="s">
        <v>27</v>
      </c>
      <c r="S35" s="48" t="s">
        <v>28</v>
      </c>
    </row>
    <row r="36" s="1" customFormat="1" ht="30" customHeight="1" spans="1:19">
      <c r="A36" s="11">
        <v>33</v>
      </c>
      <c r="B36" s="12">
        <v>135936</v>
      </c>
      <c r="C36" s="12" t="s">
        <v>88</v>
      </c>
      <c r="D36" s="12" t="s">
        <v>66</v>
      </c>
      <c r="E36" s="12" t="s">
        <v>47</v>
      </c>
      <c r="F36" s="12" t="s">
        <v>48</v>
      </c>
      <c r="G36" s="12">
        <v>0.336</v>
      </c>
      <c r="H36" s="12">
        <v>0.336</v>
      </c>
      <c r="I36" s="12">
        <v>0.56</v>
      </c>
      <c r="J36" s="12"/>
      <c r="K36" s="12"/>
      <c r="L36" s="34">
        <v>0.67</v>
      </c>
      <c r="M36" s="34"/>
      <c r="N36" s="36">
        <f t="shared" si="3"/>
        <v>0.4</v>
      </c>
      <c r="O36" s="37">
        <f t="shared" si="4"/>
        <v>0.498507462686567</v>
      </c>
      <c r="P36" s="31">
        <f t="shared" si="5"/>
        <v>0.11</v>
      </c>
      <c r="Q36" s="46" t="s">
        <v>26</v>
      </c>
      <c r="R36" s="47" t="s">
        <v>27</v>
      </c>
      <c r="S36" s="48" t="s">
        <v>28</v>
      </c>
    </row>
    <row r="37" s="1" customFormat="1" ht="30" customHeight="1" spans="1:19">
      <c r="A37" s="11">
        <v>34</v>
      </c>
      <c r="B37" s="12">
        <v>135957</v>
      </c>
      <c r="C37" s="12" t="s">
        <v>89</v>
      </c>
      <c r="D37" s="12" t="s">
        <v>46</v>
      </c>
      <c r="E37" s="12" t="s">
        <v>47</v>
      </c>
      <c r="F37" s="12" t="s">
        <v>48</v>
      </c>
      <c r="G37" s="12">
        <v>0.36</v>
      </c>
      <c r="H37" s="12">
        <v>0.36</v>
      </c>
      <c r="I37" s="12">
        <v>0.52</v>
      </c>
      <c r="J37" s="12"/>
      <c r="K37" s="12"/>
      <c r="L37" s="34">
        <v>0.72</v>
      </c>
      <c r="M37" s="34"/>
      <c r="N37" s="36">
        <f t="shared" si="3"/>
        <v>0.307692307692308</v>
      </c>
      <c r="O37" s="37">
        <f t="shared" si="4"/>
        <v>0.5</v>
      </c>
      <c r="P37" s="31">
        <f t="shared" si="5"/>
        <v>0.2</v>
      </c>
      <c r="Q37" s="46" t="s">
        <v>26</v>
      </c>
      <c r="R37" s="47" t="s">
        <v>27</v>
      </c>
      <c r="S37" s="48" t="s">
        <v>28</v>
      </c>
    </row>
    <row r="38" s="1" customFormat="1" ht="30" customHeight="1" spans="1:19">
      <c r="A38" s="11">
        <v>35</v>
      </c>
      <c r="B38" s="12">
        <v>136067</v>
      </c>
      <c r="C38" s="12" t="s">
        <v>90</v>
      </c>
      <c r="D38" s="12" t="s">
        <v>91</v>
      </c>
      <c r="E38" s="12" t="s">
        <v>47</v>
      </c>
      <c r="F38" s="12" t="s">
        <v>48</v>
      </c>
      <c r="G38" s="12">
        <v>0.36</v>
      </c>
      <c r="H38" s="12">
        <v>0.36</v>
      </c>
      <c r="I38" s="12">
        <v>0.46</v>
      </c>
      <c r="J38" s="12"/>
      <c r="K38" s="12"/>
      <c r="L38" s="34">
        <v>0.72</v>
      </c>
      <c r="M38" s="34"/>
      <c r="N38" s="36">
        <f t="shared" si="3"/>
        <v>0.217391304347826</v>
      </c>
      <c r="O38" s="37">
        <f t="shared" si="4"/>
        <v>0.5</v>
      </c>
      <c r="P38" s="31">
        <f t="shared" si="5"/>
        <v>0.26</v>
      </c>
      <c r="Q38" s="46" t="s">
        <v>26</v>
      </c>
      <c r="R38" s="47" t="s">
        <v>27</v>
      </c>
      <c r="S38" s="48" t="s">
        <v>28</v>
      </c>
    </row>
    <row r="39" s="1" customFormat="1" ht="30" customHeight="1" spans="1:19">
      <c r="A39" s="11">
        <v>36</v>
      </c>
      <c r="B39" s="12">
        <v>152529</v>
      </c>
      <c r="C39" s="12" t="s">
        <v>92</v>
      </c>
      <c r="D39" s="12" t="s">
        <v>93</v>
      </c>
      <c r="E39" s="12" t="s">
        <v>47</v>
      </c>
      <c r="F39" s="12" t="s">
        <v>48</v>
      </c>
      <c r="G39" s="12">
        <v>0.2</v>
      </c>
      <c r="H39" s="12">
        <v>0.2</v>
      </c>
      <c r="I39" s="12">
        <v>0.29</v>
      </c>
      <c r="J39" s="12"/>
      <c r="K39" s="12"/>
      <c r="L39" s="34">
        <v>0.4</v>
      </c>
      <c r="M39" s="34"/>
      <c r="N39" s="36">
        <f t="shared" si="3"/>
        <v>0.310344827586207</v>
      </c>
      <c r="O39" s="37">
        <f t="shared" si="4"/>
        <v>0.5</v>
      </c>
      <c r="P39" s="31">
        <f t="shared" si="5"/>
        <v>0.11</v>
      </c>
      <c r="Q39" s="46" t="s">
        <v>26</v>
      </c>
      <c r="R39" s="47" t="s">
        <v>27</v>
      </c>
      <c r="S39" s="48" t="s">
        <v>28</v>
      </c>
    </row>
    <row r="40" s="1" customFormat="1" ht="30" customHeight="1" spans="1:19">
      <c r="A40" s="11">
        <v>37</v>
      </c>
      <c r="B40" s="12">
        <v>153864</v>
      </c>
      <c r="C40" s="12" t="s">
        <v>94</v>
      </c>
      <c r="D40" s="12" t="s">
        <v>50</v>
      </c>
      <c r="E40" s="12" t="s">
        <v>47</v>
      </c>
      <c r="F40" s="12" t="s">
        <v>48</v>
      </c>
      <c r="G40" s="12">
        <v>0.64</v>
      </c>
      <c r="H40" s="12">
        <v>0.64</v>
      </c>
      <c r="I40" s="12">
        <v>1</v>
      </c>
      <c r="J40" s="12"/>
      <c r="K40" s="12"/>
      <c r="L40" s="34">
        <v>1.28</v>
      </c>
      <c r="M40" s="34"/>
      <c r="N40" s="36">
        <f t="shared" si="3"/>
        <v>0.36</v>
      </c>
      <c r="O40" s="37">
        <f t="shared" si="4"/>
        <v>0.5</v>
      </c>
      <c r="P40" s="31">
        <f t="shared" si="5"/>
        <v>0.28</v>
      </c>
      <c r="Q40" s="46" t="s">
        <v>26</v>
      </c>
      <c r="R40" s="47" t="s">
        <v>27</v>
      </c>
      <c r="S40" s="48" t="s">
        <v>28</v>
      </c>
    </row>
    <row r="41" s="1" customFormat="1" ht="30" customHeight="1" spans="1:19">
      <c r="A41" s="11">
        <v>38</v>
      </c>
      <c r="B41" s="12">
        <v>155161</v>
      </c>
      <c r="C41" s="12" t="s">
        <v>95</v>
      </c>
      <c r="D41" s="12" t="s">
        <v>96</v>
      </c>
      <c r="E41" s="12" t="s">
        <v>97</v>
      </c>
      <c r="F41" s="12" t="s">
        <v>48</v>
      </c>
      <c r="G41" s="12">
        <v>6.06</v>
      </c>
      <c r="H41" s="12">
        <v>6.06</v>
      </c>
      <c r="I41" s="12">
        <v>7.8</v>
      </c>
      <c r="J41" s="12"/>
      <c r="K41" s="12"/>
      <c r="L41" s="34">
        <v>9.9</v>
      </c>
      <c r="M41" s="34"/>
      <c r="N41" s="36">
        <f t="shared" si="3"/>
        <v>0.223076923076923</v>
      </c>
      <c r="O41" s="37">
        <f t="shared" si="4"/>
        <v>0.387878787878788</v>
      </c>
      <c r="P41" s="31">
        <f t="shared" si="5"/>
        <v>2.1</v>
      </c>
      <c r="Q41" s="46" t="s">
        <v>26</v>
      </c>
      <c r="R41" s="47" t="s">
        <v>27</v>
      </c>
      <c r="S41" s="48" t="s">
        <v>28</v>
      </c>
    </row>
    <row r="42" s="1" customFormat="1" ht="30" customHeight="1" spans="1:19">
      <c r="A42" s="11">
        <v>39</v>
      </c>
      <c r="B42" s="12">
        <v>156676</v>
      </c>
      <c r="C42" s="12" t="s">
        <v>98</v>
      </c>
      <c r="D42" s="12" t="s">
        <v>99</v>
      </c>
      <c r="E42" s="12" t="s">
        <v>47</v>
      </c>
      <c r="F42" s="12" t="s">
        <v>48</v>
      </c>
      <c r="G42" s="12">
        <v>4.725</v>
      </c>
      <c r="H42" s="12">
        <v>4.725</v>
      </c>
      <c r="I42" s="12">
        <v>5.98</v>
      </c>
      <c r="J42" s="12"/>
      <c r="K42" s="12"/>
      <c r="L42" s="34">
        <v>9.45</v>
      </c>
      <c r="M42" s="34"/>
      <c r="N42" s="36">
        <f t="shared" si="3"/>
        <v>0.209866220735786</v>
      </c>
      <c r="O42" s="37">
        <f t="shared" si="4"/>
        <v>0.5</v>
      </c>
      <c r="P42" s="31">
        <f t="shared" si="5"/>
        <v>3.47</v>
      </c>
      <c r="Q42" s="46" t="s">
        <v>26</v>
      </c>
      <c r="R42" s="47" t="s">
        <v>27</v>
      </c>
      <c r="S42" s="48" t="s">
        <v>28</v>
      </c>
    </row>
    <row r="43" s="1" customFormat="1" ht="30" customHeight="1" spans="1:19">
      <c r="A43" s="11">
        <v>40</v>
      </c>
      <c r="B43" s="12">
        <v>156729</v>
      </c>
      <c r="C43" s="12" t="s">
        <v>100</v>
      </c>
      <c r="D43" s="12" t="s">
        <v>66</v>
      </c>
      <c r="E43" s="12" t="s">
        <v>47</v>
      </c>
      <c r="F43" s="12" t="s">
        <v>48</v>
      </c>
      <c r="G43" s="12">
        <v>0.21</v>
      </c>
      <c r="H43" s="12">
        <v>0.21</v>
      </c>
      <c r="I43" s="12">
        <v>0.35</v>
      </c>
      <c r="J43" s="12"/>
      <c r="K43" s="12"/>
      <c r="L43" s="34">
        <v>0.42</v>
      </c>
      <c r="M43" s="34"/>
      <c r="N43" s="36">
        <f t="shared" si="3"/>
        <v>0.4</v>
      </c>
      <c r="O43" s="37">
        <f t="shared" si="4"/>
        <v>0.5</v>
      </c>
      <c r="P43" s="31">
        <f t="shared" si="5"/>
        <v>0.07</v>
      </c>
      <c r="Q43" s="46" t="s">
        <v>26</v>
      </c>
      <c r="R43" s="47" t="s">
        <v>27</v>
      </c>
      <c r="S43" s="48" t="s">
        <v>28</v>
      </c>
    </row>
    <row r="44" s="1" customFormat="1" ht="30" customHeight="1" spans="1:19">
      <c r="A44" s="11">
        <v>41</v>
      </c>
      <c r="B44" s="12">
        <v>161301</v>
      </c>
      <c r="C44" s="12" t="s">
        <v>101</v>
      </c>
      <c r="D44" s="12" t="s">
        <v>73</v>
      </c>
      <c r="E44" s="12" t="s">
        <v>47</v>
      </c>
      <c r="F44" s="12" t="s">
        <v>48</v>
      </c>
      <c r="G44" s="12">
        <v>0.76</v>
      </c>
      <c r="H44" s="12">
        <v>0.76</v>
      </c>
      <c r="I44" s="12">
        <v>1.12</v>
      </c>
      <c r="J44" s="12"/>
      <c r="K44" s="12"/>
      <c r="L44" s="34">
        <v>1.52</v>
      </c>
      <c r="M44" s="34"/>
      <c r="N44" s="36">
        <f t="shared" si="3"/>
        <v>0.321428571428572</v>
      </c>
      <c r="O44" s="37">
        <f t="shared" si="4"/>
        <v>0.5</v>
      </c>
      <c r="P44" s="31">
        <f t="shared" si="5"/>
        <v>0.4</v>
      </c>
      <c r="Q44" s="46" t="s">
        <v>26</v>
      </c>
      <c r="R44" s="47" t="s">
        <v>27</v>
      </c>
      <c r="S44" s="48" t="s">
        <v>28</v>
      </c>
    </row>
    <row r="45" s="1" customFormat="1" ht="30" customHeight="1" spans="1:19">
      <c r="A45" s="11">
        <v>42</v>
      </c>
      <c r="B45" s="12">
        <v>164468</v>
      </c>
      <c r="C45" s="12" t="s">
        <v>102</v>
      </c>
      <c r="D45" s="12" t="s">
        <v>50</v>
      </c>
      <c r="E45" s="12" t="s">
        <v>47</v>
      </c>
      <c r="F45" s="12" t="s">
        <v>48</v>
      </c>
      <c r="G45" s="12">
        <v>0.9</v>
      </c>
      <c r="H45" s="12">
        <v>0.9</v>
      </c>
      <c r="I45" s="12">
        <v>1.3</v>
      </c>
      <c r="J45" s="12"/>
      <c r="K45" s="12"/>
      <c r="L45" s="34">
        <v>1.8</v>
      </c>
      <c r="M45" s="34"/>
      <c r="N45" s="36">
        <f t="shared" si="3"/>
        <v>0.307692307692308</v>
      </c>
      <c r="O45" s="37">
        <f t="shared" si="4"/>
        <v>0.5</v>
      </c>
      <c r="P45" s="31">
        <f t="shared" si="5"/>
        <v>0.5</v>
      </c>
      <c r="Q45" s="46" t="s">
        <v>26</v>
      </c>
      <c r="R45" s="47" t="s">
        <v>27</v>
      </c>
      <c r="S45" s="48" t="s">
        <v>28</v>
      </c>
    </row>
    <row r="46" s="1" customFormat="1" ht="30" customHeight="1" spans="1:19">
      <c r="A46" s="11">
        <v>43</v>
      </c>
      <c r="B46" s="12">
        <v>168865</v>
      </c>
      <c r="C46" s="12" t="s">
        <v>103</v>
      </c>
      <c r="D46" s="12" t="s">
        <v>73</v>
      </c>
      <c r="E46" s="12" t="s">
        <v>47</v>
      </c>
      <c r="F46" s="12" t="s">
        <v>48</v>
      </c>
      <c r="G46" s="12">
        <v>0.273</v>
      </c>
      <c r="H46" s="12">
        <v>0.273</v>
      </c>
      <c r="I46" s="12">
        <v>0.4</v>
      </c>
      <c r="J46" s="12"/>
      <c r="K46" s="12"/>
      <c r="L46" s="34">
        <v>0.55</v>
      </c>
      <c r="M46" s="34"/>
      <c r="N46" s="36">
        <f t="shared" si="3"/>
        <v>0.3175</v>
      </c>
      <c r="O46" s="37">
        <f t="shared" si="4"/>
        <v>0.503636363636364</v>
      </c>
      <c r="P46" s="31">
        <f t="shared" si="5"/>
        <v>0.15</v>
      </c>
      <c r="Q46" s="46" t="s">
        <v>26</v>
      </c>
      <c r="R46" s="47" t="s">
        <v>27</v>
      </c>
      <c r="S46" s="48" t="s">
        <v>28</v>
      </c>
    </row>
    <row r="47" s="1" customFormat="1" ht="30" customHeight="1" spans="1:19">
      <c r="A47" s="11">
        <v>44</v>
      </c>
      <c r="B47" s="12">
        <v>171671</v>
      </c>
      <c r="C47" s="12" t="s">
        <v>104</v>
      </c>
      <c r="D47" s="12" t="s">
        <v>50</v>
      </c>
      <c r="E47" s="12" t="s">
        <v>47</v>
      </c>
      <c r="F47" s="12" t="s">
        <v>48</v>
      </c>
      <c r="G47" s="12">
        <v>0.09</v>
      </c>
      <c r="H47" s="12">
        <v>0.09</v>
      </c>
      <c r="I47" s="12">
        <v>0.15</v>
      </c>
      <c r="J47" s="12"/>
      <c r="K47" s="12"/>
      <c r="L47" s="34">
        <v>0.18</v>
      </c>
      <c r="M47" s="34"/>
      <c r="N47" s="36">
        <f t="shared" si="3"/>
        <v>0.4</v>
      </c>
      <c r="O47" s="37">
        <f t="shared" si="4"/>
        <v>0.5</v>
      </c>
      <c r="P47" s="31">
        <f t="shared" si="5"/>
        <v>0.03</v>
      </c>
      <c r="Q47" s="46" t="s">
        <v>26</v>
      </c>
      <c r="R47" s="47" t="s">
        <v>27</v>
      </c>
      <c r="S47" s="48" t="s">
        <v>28</v>
      </c>
    </row>
    <row r="48" s="1" customFormat="1" ht="30" customHeight="1" spans="1:19">
      <c r="A48" s="11">
        <v>45</v>
      </c>
      <c r="B48" s="12">
        <v>178717</v>
      </c>
      <c r="C48" s="12" t="s">
        <v>105</v>
      </c>
      <c r="D48" s="12" t="s">
        <v>50</v>
      </c>
      <c r="E48" s="12" t="s">
        <v>47</v>
      </c>
      <c r="F48" s="12" t="s">
        <v>48</v>
      </c>
      <c r="G48" s="12">
        <v>0.42</v>
      </c>
      <c r="H48" s="12">
        <v>0.42</v>
      </c>
      <c r="I48" s="12">
        <v>0.7</v>
      </c>
      <c r="J48" s="12"/>
      <c r="K48" s="12"/>
      <c r="L48" s="34">
        <v>0.84</v>
      </c>
      <c r="M48" s="34"/>
      <c r="N48" s="36">
        <f t="shared" si="3"/>
        <v>0.4</v>
      </c>
      <c r="O48" s="37">
        <f t="shared" si="4"/>
        <v>0.5</v>
      </c>
      <c r="P48" s="31">
        <f t="shared" si="5"/>
        <v>0.14</v>
      </c>
      <c r="Q48" s="46" t="s">
        <v>26</v>
      </c>
      <c r="R48" s="47" t="s">
        <v>27</v>
      </c>
      <c r="S48" s="48" t="s">
        <v>28</v>
      </c>
    </row>
    <row r="49" s="1" customFormat="1" ht="30" customHeight="1" spans="1:19">
      <c r="A49" s="11">
        <v>46</v>
      </c>
      <c r="B49" s="12">
        <v>199369</v>
      </c>
      <c r="C49" s="12" t="s">
        <v>106</v>
      </c>
      <c r="D49" s="12" t="s">
        <v>73</v>
      </c>
      <c r="E49" s="12" t="s">
        <v>47</v>
      </c>
      <c r="F49" s="12" t="s">
        <v>48</v>
      </c>
      <c r="G49" s="12">
        <v>0.3</v>
      </c>
      <c r="H49" s="12">
        <v>0.3</v>
      </c>
      <c r="I49" s="12">
        <v>0.5</v>
      </c>
      <c r="J49" s="12"/>
      <c r="K49" s="12"/>
      <c r="L49" s="34">
        <v>0.6</v>
      </c>
      <c r="M49" s="34"/>
      <c r="N49" s="36">
        <f t="shared" si="3"/>
        <v>0.4</v>
      </c>
      <c r="O49" s="37">
        <f t="shared" si="4"/>
        <v>0.5</v>
      </c>
      <c r="P49" s="31">
        <f t="shared" si="5"/>
        <v>0.1</v>
      </c>
      <c r="Q49" s="46" t="s">
        <v>26</v>
      </c>
      <c r="R49" s="47" t="s">
        <v>27</v>
      </c>
      <c r="S49" s="48" t="s">
        <v>28</v>
      </c>
    </row>
    <row r="50" s="1" customFormat="1" ht="30" customHeight="1" spans="1:19">
      <c r="A50" s="11">
        <v>47</v>
      </c>
      <c r="B50" s="12">
        <v>199938</v>
      </c>
      <c r="C50" s="12" t="s">
        <v>107</v>
      </c>
      <c r="D50" s="12" t="s">
        <v>108</v>
      </c>
      <c r="E50" s="12" t="s">
        <v>47</v>
      </c>
      <c r="F50" s="12" t="s">
        <v>48</v>
      </c>
      <c r="G50" s="12">
        <v>0.92</v>
      </c>
      <c r="H50" s="12">
        <v>0.92</v>
      </c>
      <c r="I50" s="12">
        <v>1.5</v>
      </c>
      <c r="J50" s="12"/>
      <c r="K50" s="12"/>
      <c r="L50" s="34">
        <v>1.84</v>
      </c>
      <c r="M50" s="34"/>
      <c r="N50" s="36">
        <f t="shared" si="3"/>
        <v>0.386666666666667</v>
      </c>
      <c r="O50" s="37">
        <f t="shared" si="4"/>
        <v>0.5</v>
      </c>
      <c r="P50" s="31">
        <f t="shared" si="5"/>
        <v>0.34</v>
      </c>
      <c r="Q50" s="46" t="s">
        <v>26</v>
      </c>
      <c r="R50" s="47" t="s">
        <v>27</v>
      </c>
      <c r="S50" s="48" t="s">
        <v>28</v>
      </c>
    </row>
    <row r="51" s="1" customFormat="1" ht="30" customHeight="1" spans="1:19">
      <c r="A51" s="11">
        <v>48</v>
      </c>
      <c r="B51" s="12">
        <v>218854</v>
      </c>
      <c r="C51" s="12" t="s">
        <v>109</v>
      </c>
      <c r="D51" s="12" t="s">
        <v>108</v>
      </c>
      <c r="E51" s="12" t="s">
        <v>47</v>
      </c>
      <c r="F51" s="12" t="s">
        <v>48</v>
      </c>
      <c r="G51" s="12">
        <v>0.74</v>
      </c>
      <c r="H51" s="12">
        <v>0.74</v>
      </c>
      <c r="I51" s="12">
        <v>0.78</v>
      </c>
      <c r="J51" s="12"/>
      <c r="K51" s="12"/>
      <c r="L51" s="34">
        <v>1.48</v>
      </c>
      <c r="M51" s="34"/>
      <c r="N51" s="36">
        <f t="shared" si="3"/>
        <v>0.0512820512820513</v>
      </c>
      <c r="O51" s="37">
        <f t="shared" si="4"/>
        <v>0.5</v>
      </c>
      <c r="P51" s="31">
        <f t="shared" si="5"/>
        <v>0.7</v>
      </c>
      <c r="Q51" s="46" t="s">
        <v>26</v>
      </c>
      <c r="R51" s="47" t="s">
        <v>27</v>
      </c>
      <c r="S51" s="48" t="s">
        <v>28</v>
      </c>
    </row>
    <row r="52" s="1" customFormat="1" ht="30" customHeight="1" spans="1:19">
      <c r="A52" s="11">
        <v>49</v>
      </c>
      <c r="B52" s="12">
        <v>13307</v>
      </c>
      <c r="C52" s="12" t="s">
        <v>110</v>
      </c>
      <c r="D52" s="12" t="s">
        <v>46</v>
      </c>
      <c r="E52" s="12" t="s">
        <v>111</v>
      </c>
      <c r="F52" s="12" t="s">
        <v>48</v>
      </c>
      <c r="G52" s="12">
        <v>0.2</v>
      </c>
      <c r="H52" s="12">
        <v>0.2</v>
      </c>
      <c r="I52" s="12">
        <v>0.37</v>
      </c>
      <c r="J52" s="12"/>
      <c r="K52" s="12"/>
      <c r="L52" s="34">
        <v>0.72</v>
      </c>
      <c r="M52" s="34"/>
      <c r="N52" s="36">
        <f t="shared" si="3"/>
        <v>0.459459459459459</v>
      </c>
      <c r="O52" s="37">
        <f t="shared" si="4"/>
        <v>0.722222222222222</v>
      </c>
      <c r="P52" s="31">
        <f t="shared" si="5"/>
        <v>0.35</v>
      </c>
      <c r="Q52" s="46" t="s">
        <v>26</v>
      </c>
      <c r="R52" s="47" t="s">
        <v>27</v>
      </c>
      <c r="S52" s="48" t="s">
        <v>28</v>
      </c>
    </row>
    <row r="53" s="1" customFormat="1" ht="30" customHeight="1" spans="1:19">
      <c r="A53" s="11">
        <v>50</v>
      </c>
      <c r="B53" s="12">
        <v>29297</v>
      </c>
      <c r="C53" s="12" t="s">
        <v>112</v>
      </c>
      <c r="D53" s="12" t="s">
        <v>108</v>
      </c>
      <c r="E53" s="12" t="s">
        <v>113</v>
      </c>
      <c r="F53" s="12" t="s">
        <v>48</v>
      </c>
      <c r="G53" s="12">
        <v>5.75</v>
      </c>
      <c r="H53" s="12">
        <v>6.04</v>
      </c>
      <c r="I53" s="12">
        <v>9.9</v>
      </c>
      <c r="J53" s="12"/>
      <c r="K53" s="12"/>
      <c r="L53" s="34">
        <v>15</v>
      </c>
      <c r="M53" s="34"/>
      <c r="N53" s="36">
        <f t="shared" si="3"/>
        <v>0.419191919191919</v>
      </c>
      <c r="O53" s="37">
        <f t="shared" si="4"/>
        <v>0.597333333333333</v>
      </c>
      <c r="P53" s="31">
        <f t="shared" si="5"/>
        <v>5.1</v>
      </c>
      <c r="Q53" s="46" t="s">
        <v>26</v>
      </c>
      <c r="R53" s="47" t="s">
        <v>27</v>
      </c>
      <c r="S53" s="48" t="s">
        <v>28</v>
      </c>
    </row>
    <row r="54" s="1" customFormat="1" ht="30" customHeight="1" spans="1:19">
      <c r="A54" s="11">
        <v>51</v>
      </c>
      <c r="B54" s="12">
        <v>155161</v>
      </c>
      <c r="C54" s="12" t="s">
        <v>95</v>
      </c>
      <c r="D54" s="12" t="s">
        <v>46</v>
      </c>
      <c r="E54" s="12" t="s">
        <v>114</v>
      </c>
      <c r="F54" s="12" t="s">
        <v>48</v>
      </c>
      <c r="G54" s="12">
        <v>3.9</v>
      </c>
      <c r="H54" s="12">
        <v>6.06</v>
      </c>
      <c r="I54" s="12">
        <v>9.9</v>
      </c>
      <c r="J54" s="12"/>
      <c r="K54" s="12"/>
      <c r="L54" s="34">
        <v>15</v>
      </c>
      <c r="M54" s="34"/>
      <c r="N54" s="36">
        <f t="shared" si="3"/>
        <v>0.606060606060606</v>
      </c>
      <c r="O54" s="37">
        <f t="shared" si="4"/>
        <v>0.596</v>
      </c>
      <c r="P54" s="31">
        <f t="shared" si="5"/>
        <v>5.1</v>
      </c>
      <c r="Q54" s="46" t="s">
        <v>26</v>
      </c>
      <c r="R54" s="47" t="s">
        <v>27</v>
      </c>
      <c r="S54" s="48" t="s">
        <v>28</v>
      </c>
    </row>
    <row r="55" s="1" customFormat="1" ht="30" customHeight="1" spans="1:19">
      <c r="A55" s="11">
        <v>52</v>
      </c>
      <c r="B55" s="12">
        <v>154119</v>
      </c>
      <c r="C55" s="12" t="s">
        <v>95</v>
      </c>
      <c r="D55" s="12" t="s">
        <v>46</v>
      </c>
      <c r="E55" s="12" t="s">
        <v>115</v>
      </c>
      <c r="F55" s="12" t="s">
        <v>48</v>
      </c>
      <c r="G55" s="12">
        <v>2.153</v>
      </c>
      <c r="H55" s="12">
        <v>2.153</v>
      </c>
      <c r="I55" s="12">
        <v>5.98</v>
      </c>
      <c r="J55" s="12"/>
      <c r="K55" s="12"/>
      <c r="L55" s="34">
        <v>15</v>
      </c>
      <c r="M55" s="34"/>
      <c r="N55" s="36">
        <f t="shared" si="3"/>
        <v>0.639966555183947</v>
      </c>
      <c r="O55" s="37">
        <f t="shared" si="4"/>
        <v>0.856466666666667</v>
      </c>
      <c r="P55" s="31">
        <f t="shared" si="5"/>
        <v>9.02</v>
      </c>
      <c r="Q55" s="46" t="s">
        <v>26</v>
      </c>
      <c r="R55" s="47" t="s">
        <v>27</v>
      </c>
      <c r="S55" s="48" t="s">
        <v>28</v>
      </c>
    </row>
    <row r="56" s="1" customFormat="1" ht="30" customHeight="1" spans="1:19">
      <c r="A56" s="11">
        <v>53</v>
      </c>
      <c r="B56" s="12">
        <v>20630</v>
      </c>
      <c r="C56" s="12" t="s">
        <v>95</v>
      </c>
      <c r="D56" s="12" t="s">
        <v>46</v>
      </c>
      <c r="E56" s="12" t="s">
        <v>113</v>
      </c>
      <c r="F56" s="12" t="s">
        <v>48</v>
      </c>
      <c r="G56" s="12">
        <v>5.65</v>
      </c>
      <c r="H56" s="12">
        <v>5.65</v>
      </c>
      <c r="I56" s="12">
        <v>9.5</v>
      </c>
      <c r="J56" s="12"/>
      <c r="K56" s="12"/>
      <c r="L56" s="34">
        <v>15</v>
      </c>
      <c r="M56" s="34"/>
      <c r="N56" s="36">
        <f t="shared" si="3"/>
        <v>0.405263157894737</v>
      </c>
      <c r="O56" s="37">
        <f t="shared" si="4"/>
        <v>0.623333333333333</v>
      </c>
      <c r="P56" s="31">
        <f t="shared" si="5"/>
        <v>5.5</v>
      </c>
      <c r="Q56" s="46" t="s">
        <v>26</v>
      </c>
      <c r="R56" s="47" t="s">
        <v>27</v>
      </c>
      <c r="S56" s="48" t="s">
        <v>28</v>
      </c>
    </row>
    <row r="57" s="1" customFormat="1" ht="36" customHeight="1" spans="1:19">
      <c r="A57" s="14" t="s">
        <v>116</v>
      </c>
      <c r="B57" s="14"/>
      <c r="C57" s="14"/>
      <c r="D57" s="15"/>
      <c r="E57" s="15"/>
      <c r="F57" s="16"/>
      <c r="G57" s="14"/>
      <c r="H57" s="14"/>
      <c r="I57" s="38"/>
      <c r="J57" s="39"/>
      <c r="K57" s="39"/>
      <c r="L57" s="40"/>
      <c r="M57" s="41"/>
      <c r="N57" s="36"/>
      <c r="O57" s="42"/>
      <c r="P57" s="31"/>
      <c r="Q57" s="49"/>
      <c r="R57" s="47"/>
      <c r="S57" s="48"/>
    </row>
    <row r="58" s="1" customFormat="1" ht="30" customHeight="1" spans="1:19">
      <c r="A58" s="17"/>
      <c r="B58" s="18" t="s">
        <v>117</v>
      </c>
      <c r="C58" s="15"/>
      <c r="D58" s="9" t="s">
        <v>118</v>
      </c>
      <c r="E58" s="15"/>
      <c r="F58" s="19"/>
      <c r="G58" s="19"/>
      <c r="H58" s="19"/>
      <c r="I58" s="12"/>
      <c r="J58" s="39"/>
      <c r="K58" s="39"/>
      <c r="L58" s="39"/>
      <c r="M58" s="38"/>
      <c r="N58" s="9" t="s">
        <v>119</v>
      </c>
      <c r="O58" s="43"/>
      <c r="P58" s="31"/>
      <c r="Q58" s="49"/>
      <c r="R58" s="9" t="s">
        <v>120</v>
      </c>
      <c r="S58" s="50"/>
    </row>
  </sheetData>
  <mergeCells count="6">
    <mergeCell ref="A1:S1"/>
    <mergeCell ref="A2:E2"/>
    <mergeCell ref="F2:J2"/>
    <mergeCell ref="L2:O2"/>
    <mergeCell ref="P2:S2"/>
    <mergeCell ref="A57:C5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2022-04-01T08:07:00Z</dcterms:created>
  <dcterms:modified xsi:type="dcterms:W3CDTF">2022-04-01T10:25:40Z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375114F2CD99458599D65FF33275646B</vt:lpwstr>
  </property>
  <property fmtid="{D5CDD505-2E9C-101B-9397-08002B2CF9AE}" pid="3" name="KSOProductBuildVer">
    <vt:lpwstr>2052-11.1.0.11365</vt:lpwstr>
  </property>
</Properties>
</file>