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4" r:id="rId2"/>
  </sheets>
  <definedNames>
    <definedName name="_xlnm._FilterDatabase" localSheetId="0" hidden="1">特价明细!$A$1:$AA$40</definedName>
  </definedNames>
  <calcPr calcId="144525"/>
</workbook>
</file>

<file path=xl/sharedStrings.xml><?xml version="1.0" encoding="utf-8"?>
<sst xmlns="http://schemas.openxmlformats.org/spreadsheetml/2006/main" count="374" uniqueCount="191">
  <si>
    <t>序号</t>
  </si>
  <si>
    <t>货品ID</t>
  </si>
  <si>
    <t>货品名</t>
  </si>
  <si>
    <t>规格</t>
  </si>
  <si>
    <t>单位</t>
  </si>
  <si>
    <t>产地</t>
  </si>
  <si>
    <t>门店ID</t>
  </si>
  <si>
    <t>门店名称</t>
  </si>
  <si>
    <t>进价</t>
  </si>
  <si>
    <t>零售价</t>
  </si>
  <si>
    <t>特价</t>
  </si>
  <si>
    <t>原特价</t>
  </si>
  <si>
    <t>零售毛利率</t>
  </si>
  <si>
    <t>特价毛利率</t>
  </si>
  <si>
    <t>门店类型</t>
  </si>
  <si>
    <r>
      <rPr>
        <b/>
        <sz val="10"/>
        <color rgb="FFFF0000"/>
        <rFont val="宋体"/>
        <charset val="134"/>
      </rPr>
      <t>限购数量</t>
    </r>
  </si>
  <si>
    <t>会员价</t>
  </si>
  <si>
    <t>前90天销售</t>
  </si>
  <si>
    <t>特价减零售价</t>
  </si>
  <si>
    <t>特价减会员价</t>
  </si>
  <si>
    <t>公司库存</t>
  </si>
  <si>
    <t>经营状态</t>
  </si>
  <si>
    <t>申请类型</t>
  </si>
  <si>
    <t>申请时间</t>
  </si>
  <si>
    <t>备注</t>
  </si>
  <si>
    <t>单品活动</t>
  </si>
  <si>
    <t>晒单细则</t>
  </si>
  <si>
    <t>苯磺酸左氨氯地平片</t>
  </si>
  <si>
    <t>2.5mgx7片x2板</t>
  </si>
  <si>
    <t>盒</t>
  </si>
  <si>
    <t>施慧达药业</t>
  </si>
  <si>
    <t>四川太极高新区中和公济桥路药店</t>
  </si>
  <si>
    <t>在营</t>
  </si>
  <si>
    <t>超低特价申请</t>
  </si>
  <si>
    <t>脑心通胶囊</t>
  </si>
  <si>
    <t>0.4gx18粒x2板(新包装)</t>
  </si>
  <si>
    <t>陕西步长(咸阳步长)</t>
  </si>
  <si>
    <t>四川太极高新天久北巷药店</t>
  </si>
  <si>
    <t>非洛地平缓释片(波依定)</t>
  </si>
  <si>
    <t>5mgx10片</t>
  </si>
  <si>
    <t>阿斯利康</t>
  </si>
  <si>
    <t>四川太极大邑县晋原镇北街药店</t>
  </si>
  <si>
    <t>盐酸坦索罗辛缓释胶囊(哈乐)</t>
  </si>
  <si>
    <t>0.2mgx10粒</t>
  </si>
  <si>
    <t>中国安斯泰来</t>
  </si>
  <si>
    <t>四川太极金牛区沙湾东一路药店</t>
  </si>
  <si>
    <t>布地奈德福莫特罗吸入粉雾剂(II)</t>
  </si>
  <si>
    <t>60吸 160μg+4.5μg/吸</t>
  </si>
  <si>
    <t>瓶</t>
  </si>
  <si>
    <t>瑞典AstraZenecaAB</t>
  </si>
  <si>
    <t>四川太极金牛区交大路第三药店</t>
  </si>
  <si>
    <t>左甲状腺素钠片（优甲乐）</t>
  </si>
  <si>
    <t>50ugx100片</t>
  </si>
  <si>
    <t>默克制药</t>
  </si>
  <si>
    <t>四川太极金牛区五福桥东路药店</t>
  </si>
  <si>
    <t>腰肾膏</t>
  </si>
  <si>
    <t>7cmx10cmx12贴（铁盒）</t>
  </si>
  <si>
    <t>佛山德众</t>
  </si>
  <si>
    <t>桂龙药膏</t>
  </si>
  <si>
    <t>202克x6瓶</t>
  </si>
  <si>
    <t>广西邦琪</t>
  </si>
  <si>
    <t>健胃消食片</t>
  </si>
  <si>
    <t>0.5gx12片x3板(小儿)</t>
  </si>
  <si>
    <t>江中制药</t>
  </si>
  <si>
    <t>四川太极大邑县晋原镇潘家街药店</t>
  </si>
  <si>
    <t>异丙托溴铵吸入气雾剂</t>
  </si>
  <si>
    <t>10ml(20ugx200掀)</t>
  </si>
  <si>
    <t>上海勃林格翰</t>
  </si>
  <si>
    <t>四川太极武侯区双楠路药店</t>
  </si>
  <si>
    <t>速效救心丸</t>
  </si>
  <si>
    <t>40mgx60粒x3瓶</t>
  </si>
  <si>
    <t>天津中新第六中药厂</t>
  </si>
  <si>
    <t>四川太极武侯区顺和街店</t>
  </si>
  <si>
    <t>阿仑膦酸钠维D3片（II）</t>
  </si>
  <si>
    <t>70mg/5600IUx1片</t>
  </si>
  <si>
    <t>杭州默沙东</t>
  </si>
  <si>
    <t>四川太极高新区天顺路药店</t>
  </si>
  <si>
    <t>利拉鲁肽注射液</t>
  </si>
  <si>
    <t>3ml:18mg(预填充注射笔)</t>
  </si>
  <si>
    <t>支</t>
  </si>
  <si>
    <t>丹麦Novo Nordisk A/S</t>
  </si>
  <si>
    <t>四川太极锦江区水杉街药店</t>
  </si>
  <si>
    <t>金振口服液</t>
  </si>
  <si>
    <t>10mlx8支</t>
  </si>
  <si>
    <t>江苏康缘</t>
  </si>
  <si>
    <t>达比加群酯胶囊</t>
  </si>
  <si>
    <t>110mgx10粒</t>
  </si>
  <si>
    <t>上海勃林格</t>
  </si>
  <si>
    <t>人血白蛋白</t>
  </si>
  <si>
    <t>20%(50ml：10g)</t>
  </si>
  <si>
    <t>成都蓉生</t>
  </si>
  <si>
    <t>四川太极金牛区花照壁中横街药店</t>
  </si>
  <si>
    <t>盐酸美金刚片</t>
  </si>
  <si>
    <t>10mgx28片</t>
  </si>
  <si>
    <t>丹麦灵北海外</t>
  </si>
  <si>
    <t>四川太极武侯区逸都路药店</t>
  </si>
  <si>
    <t>鼻渊通窍颗粒</t>
  </si>
  <si>
    <t>15gx6袋</t>
  </si>
  <si>
    <t>山东新时代</t>
  </si>
  <si>
    <t>四川太极大邑县晋原镇内蒙古大道桃源药店</t>
  </si>
  <si>
    <t>甲磺酸倍他司汀片(敏使朗)</t>
  </si>
  <si>
    <t>6mgx10片x3板</t>
  </si>
  <si>
    <t>卫材(中国)药业</t>
  </si>
  <si>
    <t>四川太极青羊区大石西路药店</t>
  </si>
  <si>
    <t>瑞舒伐他汀钙片(可定)</t>
  </si>
  <si>
    <t>10mgx7片</t>
  </si>
  <si>
    <t>铁棒锤止痛膏</t>
  </si>
  <si>
    <t>7cmx10cmx1贴x5袋</t>
  </si>
  <si>
    <t>甘肃奇正藏药</t>
  </si>
  <si>
    <t>四川太极青羊区光华西一路药店</t>
  </si>
  <si>
    <t>小儿消积止咳口服液</t>
  </si>
  <si>
    <t>10mlx10支</t>
  </si>
  <si>
    <t>鲁南厚普</t>
  </si>
  <si>
    <t>四川太极大邑县晋原镇子龙路店</t>
  </si>
  <si>
    <t>脑白金胶囊、口服液</t>
  </si>
  <si>
    <t>0.25gx30粒+250mlx3瓶</t>
  </si>
  <si>
    <t>提</t>
  </si>
  <si>
    <t>珠海康奇</t>
  </si>
  <si>
    <t>四川太极青羊区清江东路三药店</t>
  </si>
  <si>
    <t>乌美溴铵维兰特罗吸入粉雾剂</t>
  </si>
  <si>
    <t>62.5μg：25μgx30吸</t>
  </si>
  <si>
    <t>英国</t>
  </si>
  <si>
    <t>胰酶肠溶胶囊</t>
  </si>
  <si>
    <t>0.15gx20粒</t>
  </si>
  <si>
    <t>德国Abbott Laboratories</t>
  </si>
  <si>
    <t>四川太极都江堰市蒲阳路药店</t>
  </si>
  <si>
    <t>氯沙坦钾片(缓宁)</t>
  </si>
  <si>
    <t>50mgx7片</t>
  </si>
  <si>
    <t>扬子江四川海蓉</t>
  </si>
  <si>
    <t>精蛋白重组人胰岛素混合注射液(50R)</t>
  </si>
  <si>
    <t>300IU/3ml/支(笔芯)</t>
  </si>
  <si>
    <t>诺和诺德(中国)</t>
  </si>
  <si>
    <t>孟鲁司特钠咀嚼片(顺尔宁)</t>
  </si>
  <si>
    <t>4mgx5片</t>
  </si>
  <si>
    <t>金钙尔奇碳酸钙维D3元素片(4)(金钙尔奇D)</t>
  </si>
  <si>
    <t>100片</t>
  </si>
  <si>
    <t>惠氏制药</t>
  </si>
  <si>
    <t>四川太极金牛区蜀汉路药店</t>
  </si>
  <si>
    <t>复方醋酸氟轻松酊(三花皮炎宁酊)</t>
  </si>
  <si>
    <t>50ml</t>
  </si>
  <si>
    <t>内蒙古大唐</t>
  </si>
  <si>
    <t>复合维生素片</t>
  </si>
  <si>
    <t>40片</t>
  </si>
  <si>
    <t>拜耳医药启东</t>
  </si>
  <si>
    <t>咽立爽口含滴丸</t>
  </si>
  <si>
    <t>0.025gx50丸</t>
  </si>
  <si>
    <t>贵州黄果树立爽</t>
  </si>
  <si>
    <t>麻仁丸</t>
  </si>
  <si>
    <t>6gx10袋(水蜜丸)</t>
  </si>
  <si>
    <t>桐君阁药厂</t>
  </si>
  <si>
    <t>苯甲酸阿格列汀片</t>
  </si>
  <si>
    <t>25mgx10片</t>
  </si>
  <si>
    <t>爱尔兰Takeda</t>
  </si>
  <si>
    <t>四川太极高新区中和大道药店</t>
  </si>
  <si>
    <t>盐酸卡替洛尔滴眼液</t>
  </si>
  <si>
    <t>5ml:100mg</t>
  </si>
  <si>
    <t>中国大冢制药</t>
  </si>
  <si>
    <t>盐酸氟西汀胶囊(百优解)</t>
  </si>
  <si>
    <t>20mgx28粒</t>
  </si>
  <si>
    <t>苏州礼来</t>
  </si>
  <si>
    <t>四川太极新津县五津镇五津西路二药房</t>
  </si>
  <si>
    <t>盐酸曲美他嗪片(万爽力)</t>
  </si>
  <si>
    <t>20mgx30片</t>
  </si>
  <si>
    <t>天津施维雅</t>
  </si>
  <si>
    <t>厄贝沙坦片</t>
  </si>
  <si>
    <t>75mgx28片</t>
  </si>
  <si>
    <t>浙江华海药业</t>
  </si>
  <si>
    <t>清热暗疮片</t>
  </si>
  <si>
    <t>90片(薄膜衣)</t>
  </si>
  <si>
    <t>广州王老吉</t>
  </si>
  <si>
    <t>复方聚维酮碘搽剂</t>
  </si>
  <si>
    <t>3mlx2瓶</t>
  </si>
  <si>
    <t>哈尔滨乐泰</t>
  </si>
  <si>
    <t>厂家维价</t>
  </si>
  <si>
    <t>金匮肾气丸</t>
  </si>
  <si>
    <t>360粒</t>
  </si>
  <si>
    <t>北京同仁堂</t>
  </si>
  <si>
    <t>星级品种</t>
  </si>
  <si>
    <t>抗病毒颗粒</t>
  </si>
  <si>
    <t>9gx20袋</t>
  </si>
  <si>
    <t>四川光大</t>
  </si>
  <si>
    <t>4g*20袋（无糖）</t>
  </si>
  <si>
    <t>四川光大制药</t>
  </si>
  <si>
    <t>胞磷胆碱钠片(欣可来)</t>
  </si>
  <si>
    <t>0.2gx6片x2板</t>
  </si>
  <si>
    <t>四川梓橦宫</t>
  </si>
  <si>
    <t>四川太极大邑县安仁镇千禧街药店</t>
  </si>
  <si>
    <t>已做特价</t>
  </si>
  <si>
    <t>硫酸氢氯吡格雷片</t>
  </si>
  <si>
    <t>75mgx7片x4板</t>
  </si>
  <si>
    <t>深圳信立泰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</si>
</sst>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/d\ h:mm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/>
    <xf numFmtId="0" fontId="2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0" fillId="0" borderId="1" xfId="0" applyNumberForma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>
      <alignment horizontal="left"/>
    </xf>
    <xf numFmtId="0" fontId="0" fillId="2" borderId="0" xfId="0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10" fontId="0" fillId="2" borderId="1" xfId="0" applyNumberForma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22" fontId="3" fillId="2" borderId="1" xfId="0" applyNumberFormat="1" applyFont="1" applyFill="1" applyBorder="1" applyAlignment="1">
      <alignment horizontal="left"/>
    </xf>
    <xf numFmtId="22" fontId="8" fillId="0" borderId="1" xfId="0" applyNumberFormat="1" applyFont="1" applyFill="1" applyBorder="1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0"/>
  <sheetViews>
    <sheetView tabSelected="1" workbookViewId="0">
      <selection activeCell="H30" sqref="H30"/>
    </sheetView>
  </sheetViews>
  <sheetFormatPr defaultColWidth="9" defaultRowHeight="13.5"/>
  <cols>
    <col min="1" max="1" width="5" style="1" customWidth="1"/>
    <col min="2" max="2" width="9" style="1"/>
    <col min="3" max="3" width="26" style="1" customWidth="1"/>
    <col min="4" max="4" width="20.75" style="1" customWidth="1"/>
    <col min="5" max="5" width="6.375" style="1" customWidth="1"/>
    <col min="6" max="6" width="17.375" style="1" customWidth="1"/>
    <col min="7" max="7" width="9" style="1"/>
    <col min="8" max="8" width="23.75" style="1" customWidth="1"/>
    <col min="9" max="10" width="9" style="1"/>
    <col min="11" max="11" width="9" style="14"/>
    <col min="12" max="12" width="9" style="15"/>
    <col min="13" max="14" width="9.375" style="1"/>
    <col min="15" max="19" width="9" style="1"/>
    <col min="20" max="20" width="12" style="1" customWidth="1"/>
    <col min="21" max="22" width="9" style="1"/>
    <col min="23" max="23" width="11.25" style="1" customWidth="1"/>
    <col min="24" max="25" width="13.625" style="1" customWidth="1"/>
    <col min="26" max="16384" width="9" style="1"/>
  </cols>
  <sheetData>
    <row r="1" spans="1:2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  <c r="L1" s="19" t="s">
        <v>11</v>
      </c>
      <c r="M1" s="7" t="s">
        <v>12</v>
      </c>
      <c r="N1" s="7" t="s">
        <v>13</v>
      </c>
      <c r="O1" s="3" t="s">
        <v>14</v>
      </c>
      <c r="P1" s="8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1" t="s">
        <v>23</v>
      </c>
      <c r="Y1" s="3" t="s">
        <v>24</v>
      </c>
      <c r="Z1" s="3" t="s">
        <v>25</v>
      </c>
      <c r="AA1" s="3" t="s">
        <v>26</v>
      </c>
    </row>
    <row r="2" s="13" customFormat="1" spans="1:27">
      <c r="A2" s="16">
        <v>1</v>
      </c>
      <c r="B2" s="17">
        <v>189135</v>
      </c>
      <c r="C2" s="17" t="s">
        <v>27</v>
      </c>
      <c r="D2" s="17" t="s">
        <v>28</v>
      </c>
      <c r="E2" s="17" t="s">
        <v>29</v>
      </c>
      <c r="F2" s="17" t="s">
        <v>30</v>
      </c>
      <c r="G2" s="17">
        <v>106568</v>
      </c>
      <c r="H2" s="17" t="s">
        <v>31</v>
      </c>
      <c r="I2" s="20">
        <v>25.6</v>
      </c>
      <c r="J2" s="20">
        <v>29.8</v>
      </c>
      <c r="K2" s="21">
        <v>10</v>
      </c>
      <c r="L2" s="17">
        <v>15</v>
      </c>
      <c r="M2" s="22">
        <f t="shared" ref="M2:M40" si="0">(J2-I2)/J2</f>
        <v>0.140939597315436</v>
      </c>
      <c r="N2" s="22">
        <f t="shared" ref="N2:N40" si="1">(K2-I2)/K2</f>
        <v>-1.56</v>
      </c>
      <c r="O2" s="20"/>
      <c r="P2" s="21">
        <v>1</v>
      </c>
      <c r="Q2" s="20"/>
      <c r="R2" s="20">
        <v>21329</v>
      </c>
      <c r="S2" s="20">
        <f t="shared" ref="S2:S40" si="2">K2-J2</f>
        <v>-19.8</v>
      </c>
      <c r="T2" s="20"/>
      <c r="U2" s="20">
        <v>8593</v>
      </c>
      <c r="V2" s="20" t="s">
        <v>32</v>
      </c>
      <c r="W2" s="20" t="s">
        <v>33</v>
      </c>
      <c r="X2" s="24">
        <v>44414.3460069444</v>
      </c>
      <c r="Y2" s="20"/>
      <c r="Z2" s="20"/>
      <c r="AA2" s="20"/>
    </row>
    <row r="3" spans="1:27">
      <c r="A3" s="16">
        <v>2</v>
      </c>
      <c r="B3" s="5">
        <v>1239</v>
      </c>
      <c r="C3" s="5" t="s">
        <v>34</v>
      </c>
      <c r="D3" s="5" t="s">
        <v>35</v>
      </c>
      <c r="E3" s="5" t="s">
        <v>29</v>
      </c>
      <c r="F3" s="5" t="s">
        <v>36</v>
      </c>
      <c r="G3" s="5">
        <v>399</v>
      </c>
      <c r="H3" s="5" t="s">
        <v>37</v>
      </c>
      <c r="I3" s="4">
        <v>25.73</v>
      </c>
      <c r="J3" s="4">
        <v>28</v>
      </c>
      <c r="K3" s="9">
        <v>17.9</v>
      </c>
      <c r="L3" s="5"/>
      <c r="M3" s="10">
        <f t="shared" si="0"/>
        <v>0.0810714285714286</v>
      </c>
      <c r="N3" s="10">
        <f t="shared" si="1"/>
        <v>-0.437430167597765</v>
      </c>
      <c r="O3" s="4"/>
      <c r="P3" s="9">
        <v>1</v>
      </c>
      <c r="Q3" s="4"/>
      <c r="R3" s="4">
        <v>1770</v>
      </c>
      <c r="S3" s="4">
        <f t="shared" si="2"/>
        <v>-10.1</v>
      </c>
      <c r="T3" s="4"/>
      <c r="U3" s="4">
        <v>1295</v>
      </c>
      <c r="V3" s="4" t="s">
        <v>32</v>
      </c>
      <c r="W3" s="4" t="s">
        <v>33</v>
      </c>
      <c r="X3" s="12">
        <v>44414.6148842593</v>
      </c>
      <c r="Y3" s="4"/>
      <c r="Z3" s="4"/>
      <c r="AA3" s="4"/>
    </row>
    <row r="4" s="13" customFormat="1" spans="1:27">
      <c r="A4" s="16">
        <v>3</v>
      </c>
      <c r="B4" s="17">
        <v>2025</v>
      </c>
      <c r="C4" s="17" t="s">
        <v>38</v>
      </c>
      <c r="D4" s="17" t="s">
        <v>39</v>
      </c>
      <c r="E4" s="17" t="s">
        <v>29</v>
      </c>
      <c r="F4" s="17" t="s">
        <v>40</v>
      </c>
      <c r="G4" s="17">
        <v>107728</v>
      </c>
      <c r="H4" s="17" t="s">
        <v>41</v>
      </c>
      <c r="I4" s="20">
        <v>29.5</v>
      </c>
      <c r="J4" s="20">
        <v>29.8</v>
      </c>
      <c r="K4" s="21">
        <v>21.9</v>
      </c>
      <c r="L4" s="17">
        <v>24.8</v>
      </c>
      <c r="M4" s="22">
        <f t="shared" si="0"/>
        <v>0.0100671140939598</v>
      </c>
      <c r="N4" s="22">
        <f t="shared" si="1"/>
        <v>-0.34703196347032</v>
      </c>
      <c r="O4" s="20"/>
      <c r="P4" s="21">
        <v>1</v>
      </c>
      <c r="Q4" s="20"/>
      <c r="R4" s="20">
        <v>2247</v>
      </c>
      <c r="S4" s="20">
        <f t="shared" si="2"/>
        <v>-7.9</v>
      </c>
      <c r="T4" s="20"/>
      <c r="U4" s="20">
        <v>1700</v>
      </c>
      <c r="V4" s="20" t="s">
        <v>32</v>
      </c>
      <c r="W4" s="20" t="s">
        <v>33</v>
      </c>
      <c r="X4" s="24">
        <v>44412.3610300926</v>
      </c>
      <c r="Y4" s="20"/>
      <c r="Z4" s="20"/>
      <c r="AA4" s="20"/>
    </row>
    <row r="5" s="13" customFormat="1" spans="1:27">
      <c r="A5" s="16">
        <v>4</v>
      </c>
      <c r="B5" s="17">
        <v>17379</v>
      </c>
      <c r="C5" s="17" t="s">
        <v>42</v>
      </c>
      <c r="D5" s="17" t="s">
        <v>43</v>
      </c>
      <c r="E5" s="17" t="s">
        <v>29</v>
      </c>
      <c r="F5" s="17" t="s">
        <v>44</v>
      </c>
      <c r="G5" s="17">
        <v>118151</v>
      </c>
      <c r="H5" s="17" t="s">
        <v>45</v>
      </c>
      <c r="I5" s="20">
        <v>48.2</v>
      </c>
      <c r="J5" s="20">
        <v>60.8</v>
      </c>
      <c r="K5" s="21">
        <v>36.5</v>
      </c>
      <c r="L5" s="17">
        <v>40.5</v>
      </c>
      <c r="M5" s="22">
        <f t="shared" si="0"/>
        <v>0.207236842105263</v>
      </c>
      <c r="N5" s="22">
        <f t="shared" si="1"/>
        <v>-0.32054794520548</v>
      </c>
      <c r="O5" s="20"/>
      <c r="P5" s="21">
        <v>1</v>
      </c>
      <c r="Q5" s="20"/>
      <c r="R5" s="20">
        <v>1496</v>
      </c>
      <c r="S5" s="20">
        <f t="shared" si="2"/>
        <v>-24.3</v>
      </c>
      <c r="T5" s="20"/>
      <c r="U5" s="20">
        <v>1122</v>
      </c>
      <c r="V5" s="20" t="s">
        <v>32</v>
      </c>
      <c r="W5" s="20" t="s">
        <v>33</v>
      </c>
      <c r="X5" s="24">
        <v>44412.6273611111</v>
      </c>
      <c r="Y5" s="20"/>
      <c r="Z5" s="20"/>
      <c r="AA5" s="20"/>
    </row>
    <row r="6" s="13" customFormat="1" spans="1:27">
      <c r="A6" s="16">
        <v>5</v>
      </c>
      <c r="B6" s="17">
        <v>54212</v>
      </c>
      <c r="C6" s="17" t="s">
        <v>46</v>
      </c>
      <c r="D6" s="17" t="s">
        <v>47</v>
      </c>
      <c r="E6" s="17" t="s">
        <v>48</v>
      </c>
      <c r="F6" s="17" t="s">
        <v>49</v>
      </c>
      <c r="G6" s="17">
        <v>726</v>
      </c>
      <c r="H6" s="17" t="s">
        <v>50</v>
      </c>
      <c r="I6" s="20">
        <v>226.6</v>
      </c>
      <c r="J6" s="20">
        <v>237</v>
      </c>
      <c r="K6" s="21">
        <v>226</v>
      </c>
      <c r="L6" s="17">
        <v>198</v>
      </c>
      <c r="M6" s="22">
        <f t="shared" si="0"/>
        <v>0.0438818565400844</v>
      </c>
      <c r="N6" s="22">
        <f t="shared" si="1"/>
        <v>-0.00265486725663714</v>
      </c>
      <c r="O6" s="20"/>
      <c r="P6" s="21">
        <v>2</v>
      </c>
      <c r="Q6" s="20"/>
      <c r="R6" s="20">
        <v>778</v>
      </c>
      <c r="S6" s="20">
        <f t="shared" si="2"/>
        <v>-11</v>
      </c>
      <c r="T6" s="20"/>
      <c r="U6" s="20">
        <v>485</v>
      </c>
      <c r="V6" s="20" t="s">
        <v>32</v>
      </c>
      <c r="W6" s="20" t="s">
        <v>33</v>
      </c>
      <c r="X6" s="24">
        <v>44415.6947222222</v>
      </c>
      <c r="Y6" s="20"/>
      <c r="Z6" s="20"/>
      <c r="AA6" s="20"/>
    </row>
    <row r="7" spans="1:27">
      <c r="A7" s="16">
        <v>6</v>
      </c>
      <c r="B7" s="5">
        <v>179288</v>
      </c>
      <c r="C7" s="5" t="s">
        <v>51</v>
      </c>
      <c r="D7" s="5" t="s">
        <v>52</v>
      </c>
      <c r="E7" s="5" t="s">
        <v>29</v>
      </c>
      <c r="F7" s="5" t="s">
        <v>53</v>
      </c>
      <c r="G7" s="5">
        <v>112415</v>
      </c>
      <c r="H7" s="5" t="s">
        <v>54</v>
      </c>
      <c r="I7" s="4">
        <v>28.07</v>
      </c>
      <c r="J7" s="4">
        <v>36</v>
      </c>
      <c r="K7" s="9">
        <v>28</v>
      </c>
      <c r="L7" s="5"/>
      <c r="M7" s="10">
        <f t="shared" si="0"/>
        <v>0.220277777777778</v>
      </c>
      <c r="N7" s="10">
        <f t="shared" si="1"/>
        <v>-0.00250000000000001</v>
      </c>
      <c r="O7" s="4"/>
      <c r="P7" s="9">
        <v>2</v>
      </c>
      <c r="Q7" s="4"/>
      <c r="R7" s="4">
        <v>1470</v>
      </c>
      <c r="S7" s="4">
        <f t="shared" si="2"/>
        <v>-8</v>
      </c>
      <c r="T7" s="4"/>
      <c r="U7" s="4">
        <v>761</v>
      </c>
      <c r="V7" s="4" t="s">
        <v>32</v>
      </c>
      <c r="W7" s="4" t="s">
        <v>33</v>
      </c>
      <c r="X7" s="12">
        <v>44414.8846180556</v>
      </c>
      <c r="Y7" s="4"/>
      <c r="Z7" s="4"/>
      <c r="AA7" s="4"/>
    </row>
    <row r="8" spans="1:27">
      <c r="A8" s="16">
        <v>7</v>
      </c>
      <c r="B8" s="5">
        <v>123305</v>
      </c>
      <c r="C8" s="5" t="s">
        <v>55</v>
      </c>
      <c r="D8" s="5" t="s">
        <v>56</v>
      </c>
      <c r="E8" s="5" t="s">
        <v>29</v>
      </c>
      <c r="F8" s="5" t="s">
        <v>57</v>
      </c>
      <c r="G8" s="5">
        <v>726</v>
      </c>
      <c r="H8" s="5" t="s">
        <v>50</v>
      </c>
      <c r="I8" s="4">
        <v>48</v>
      </c>
      <c r="J8" s="4">
        <v>68</v>
      </c>
      <c r="K8" s="9">
        <v>48</v>
      </c>
      <c r="L8" s="5"/>
      <c r="M8" s="10">
        <f t="shared" si="0"/>
        <v>0.294117647058824</v>
      </c>
      <c r="N8" s="10">
        <f t="shared" si="1"/>
        <v>0</v>
      </c>
      <c r="O8" s="4"/>
      <c r="P8" s="9">
        <v>2</v>
      </c>
      <c r="Q8" s="4"/>
      <c r="R8" s="4">
        <v>107</v>
      </c>
      <c r="S8" s="4">
        <f t="shared" si="2"/>
        <v>-20</v>
      </c>
      <c r="T8" s="4"/>
      <c r="U8" s="4">
        <v>248</v>
      </c>
      <c r="V8" s="4" t="s">
        <v>32</v>
      </c>
      <c r="W8" s="4" t="s">
        <v>33</v>
      </c>
      <c r="X8" s="12">
        <v>44415.8271412037</v>
      </c>
      <c r="Y8" s="4"/>
      <c r="Z8" s="4"/>
      <c r="AA8" s="4"/>
    </row>
    <row r="9" spans="1:27">
      <c r="A9" s="16">
        <v>8</v>
      </c>
      <c r="B9" s="5">
        <v>152624</v>
      </c>
      <c r="C9" s="5" t="s">
        <v>58</v>
      </c>
      <c r="D9" s="5" t="s">
        <v>59</v>
      </c>
      <c r="E9" s="5" t="s">
        <v>29</v>
      </c>
      <c r="F9" s="5" t="s">
        <v>60</v>
      </c>
      <c r="G9" s="5">
        <v>726</v>
      </c>
      <c r="H9" s="5" t="s">
        <v>50</v>
      </c>
      <c r="I9" s="4">
        <v>1266.5</v>
      </c>
      <c r="J9" s="4">
        <v>1490</v>
      </c>
      <c r="K9" s="9">
        <v>1270</v>
      </c>
      <c r="L9" s="5"/>
      <c r="M9" s="10">
        <f t="shared" si="0"/>
        <v>0.15</v>
      </c>
      <c r="N9" s="10">
        <f t="shared" si="1"/>
        <v>0.00275590551181102</v>
      </c>
      <c r="O9" s="4"/>
      <c r="P9" s="9">
        <v>2</v>
      </c>
      <c r="Q9" s="4"/>
      <c r="R9" s="4">
        <v>38</v>
      </c>
      <c r="S9" s="4">
        <f t="shared" si="2"/>
        <v>-220</v>
      </c>
      <c r="T9" s="4"/>
      <c r="U9" s="4">
        <v>155</v>
      </c>
      <c r="V9" s="4" t="s">
        <v>32</v>
      </c>
      <c r="W9" s="4" t="s">
        <v>33</v>
      </c>
      <c r="X9" s="12">
        <v>44415.6924189815</v>
      </c>
      <c r="Y9" s="4"/>
      <c r="Z9" s="4"/>
      <c r="AA9" s="4"/>
    </row>
    <row r="10" spans="1:27">
      <c r="A10" s="16">
        <v>9</v>
      </c>
      <c r="B10" s="5">
        <v>14608</v>
      </c>
      <c r="C10" s="5" t="s">
        <v>61</v>
      </c>
      <c r="D10" s="5" t="s">
        <v>62</v>
      </c>
      <c r="E10" s="5" t="s">
        <v>29</v>
      </c>
      <c r="F10" s="5" t="s">
        <v>63</v>
      </c>
      <c r="G10" s="5">
        <v>104533</v>
      </c>
      <c r="H10" s="5" t="s">
        <v>64</v>
      </c>
      <c r="I10" s="4">
        <v>6.85</v>
      </c>
      <c r="J10" s="4">
        <v>10</v>
      </c>
      <c r="K10" s="9">
        <v>7</v>
      </c>
      <c r="L10" s="5"/>
      <c r="M10" s="10">
        <f t="shared" si="0"/>
        <v>0.315</v>
      </c>
      <c r="N10" s="10">
        <f t="shared" si="1"/>
        <v>0.0214285714285715</v>
      </c>
      <c r="O10" s="4"/>
      <c r="P10" s="9">
        <v>3</v>
      </c>
      <c r="Q10" s="4"/>
      <c r="R10" s="4">
        <v>1267</v>
      </c>
      <c r="S10" s="4">
        <f t="shared" si="2"/>
        <v>-3</v>
      </c>
      <c r="T10" s="4"/>
      <c r="U10" s="4">
        <v>895</v>
      </c>
      <c r="V10" s="4" t="s">
        <v>32</v>
      </c>
      <c r="W10" s="4" t="s">
        <v>33</v>
      </c>
      <c r="X10" s="12">
        <v>44416.7318981482</v>
      </c>
      <c r="Y10" s="4"/>
      <c r="Z10" s="4"/>
      <c r="AA10" s="4"/>
    </row>
    <row r="11" spans="1:27">
      <c r="A11" s="16">
        <v>10</v>
      </c>
      <c r="B11" s="5">
        <v>17301</v>
      </c>
      <c r="C11" s="5" t="s">
        <v>65</v>
      </c>
      <c r="D11" s="5" t="s">
        <v>66</v>
      </c>
      <c r="E11" s="5" t="s">
        <v>29</v>
      </c>
      <c r="F11" s="5" t="s">
        <v>67</v>
      </c>
      <c r="G11" s="5">
        <v>112888</v>
      </c>
      <c r="H11" s="5" t="s">
        <v>68</v>
      </c>
      <c r="I11" s="4">
        <v>47.92</v>
      </c>
      <c r="J11" s="4">
        <v>58.3</v>
      </c>
      <c r="K11" s="9">
        <v>49</v>
      </c>
      <c r="L11" s="5"/>
      <c r="M11" s="10">
        <f t="shared" si="0"/>
        <v>0.178044596912521</v>
      </c>
      <c r="N11" s="10">
        <f t="shared" si="1"/>
        <v>0.0220408163265306</v>
      </c>
      <c r="O11" s="4"/>
      <c r="P11" s="9">
        <v>2</v>
      </c>
      <c r="Q11" s="4"/>
      <c r="R11" s="4">
        <v>181</v>
      </c>
      <c r="S11" s="4">
        <f t="shared" si="2"/>
        <v>-9.3</v>
      </c>
      <c r="T11" s="4"/>
      <c r="U11" s="4">
        <v>276</v>
      </c>
      <c r="V11" s="4" t="s">
        <v>32</v>
      </c>
      <c r="W11" s="4" t="s">
        <v>33</v>
      </c>
      <c r="X11" s="12">
        <v>44413.8178240741</v>
      </c>
      <c r="Y11" s="4"/>
      <c r="Z11" s="4"/>
      <c r="AA11" s="4"/>
    </row>
    <row r="12" s="13" customFormat="1" spans="1:27">
      <c r="A12" s="16">
        <v>11</v>
      </c>
      <c r="B12" s="17">
        <v>125877</v>
      </c>
      <c r="C12" s="17" t="s">
        <v>69</v>
      </c>
      <c r="D12" s="17" t="s">
        <v>70</v>
      </c>
      <c r="E12" s="17" t="s">
        <v>29</v>
      </c>
      <c r="F12" s="17" t="s">
        <v>71</v>
      </c>
      <c r="G12" s="17">
        <v>513</v>
      </c>
      <c r="H12" s="17" t="s">
        <v>72</v>
      </c>
      <c r="I12" s="20">
        <v>38.6</v>
      </c>
      <c r="J12" s="20">
        <v>45</v>
      </c>
      <c r="K12" s="21">
        <v>40</v>
      </c>
      <c r="L12" s="17">
        <v>38</v>
      </c>
      <c r="M12" s="22">
        <f t="shared" si="0"/>
        <v>0.142222222222222</v>
      </c>
      <c r="N12" s="22">
        <f t="shared" si="1"/>
        <v>0.035</v>
      </c>
      <c r="O12" s="20"/>
      <c r="P12" s="21">
        <v>2</v>
      </c>
      <c r="Q12" s="20"/>
      <c r="R12" s="20">
        <v>833</v>
      </c>
      <c r="S12" s="20">
        <f t="shared" si="2"/>
        <v>-5</v>
      </c>
      <c r="T12" s="20"/>
      <c r="U12" s="20">
        <v>519</v>
      </c>
      <c r="V12" s="20" t="s">
        <v>32</v>
      </c>
      <c r="W12" s="20" t="s">
        <v>33</v>
      </c>
      <c r="X12" s="24">
        <v>44413.3530092593</v>
      </c>
      <c r="Y12" s="20"/>
      <c r="Z12" s="20"/>
      <c r="AA12" s="20"/>
    </row>
    <row r="13" spans="1:27">
      <c r="A13" s="16">
        <v>12</v>
      </c>
      <c r="B13" s="5">
        <v>155274</v>
      </c>
      <c r="C13" s="5" t="s">
        <v>73</v>
      </c>
      <c r="D13" s="5" t="s">
        <v>74</v>
      </c>
      <c r="E13" s="5" t="s">
        <v>29</v>
      </c>
      <c r="F13" s="5" t="s">
        <v>75</v>
      </c>
      <c r="G13" s="5">
        <v>115971</v>
      </c>
      <c r="H13" s="5" t="s">
        <v>76</v>
      </c>
      <c r="I13" s="4">
        <v>57.46</v>
      </c>
      <c r="J13" s="4">
        <v>68</v>
      </c>
      <c r="K13" s="9">
        <v>59.8</v>
      </c>
      <c r="L13" s="5"/>
      <c r="M13" s="10">
        <f t="shared" si="0"/>
        <v>0.155</v>
      </c>
      <c r="N13" s="10">
        <f t="shared" si="1"/>
        <v>0.0391304347826086</v>
      </c>
      <c r="O13" s="4"/>
      <c r="P13" s="9">
        <v>3</v>
      </c>
      <c r="Q13" s="4"/>
      <c r="R13" s="4">
        <v>991</v>
      </c>
      <c r="S13" s="4">
        <f t="shared" si="2"/>
        <v>-8.2</v>
      </c>
      <c r="T13" s="4"/>
      <c r="U13" s="4">
        <v>712</v>
      </c>
      <c r="V13" s="4" t="s">
        <v>32</v>
      </c>
      <c r="W13" s="4" t="s">
        <v>33</v>
      </c>
      <c r="X13" s="12">
        <v>44413.7265625</v>
      </c>
      <c r="Y13" s="4"/>
      <c r="Z13" s="4"/>
      <c r="AA13" s="4"/>
    </row>
    <row r="14" spans="1:27">
      <c r="A14" s="16">
        <v>13</v>
      </c>
      <c r="B14" s="5">
        <v>110698</v>
      </c>
      <c r="C14" s="5" t="s">
        <v>77</v>
      </c>
      <c r="D14" s="5" t="s">
        <v>78</v>
      </c>
      <c r="E14" s="5" t="s">
        <v>79</v>
      </c>
      <c r="F14" s="5" t="s">
        <v>80</v>
      </c>
      <c r="G14" s="5">
        <v>598</v>
      </c>
      <c r="H14" s="5" t="s">
        <v>81</v>
      </c>
      <c r="I14" s="4">
        <v>307</v>
      </c>
      <c r="J14" s="4">
        <v>339</v>
      </c>
      <c r="K14" s="9">
        <v>320</v>
      </c>
      <c r="L14" s="5"/>
      <c r="M14" s="10">
        <f t="shared" si="0"/>
        <v>0.0943952802359882</v>
      </c>
      <c r="N14" s="10">
        <f t="shared" si="1"/>
        <v>0.040625</v>
      </c>
      <c r="O14" s="4"/>
      <c r="P14" s="9">
        <v>2</v>
      </c>
      <c r="Q14" s="4"/>
      <c r="R14" s="4">
        <v>606</v>
      </c>
      <c r="S14" s="4">
        <f t="shared" si="2"/>
        <v>-19</v>
      </c>
      <c r="T14" s="4"/>
      <c r="U14" s="4">
        <v>517</v>
      </c>
      <c r="V14" s="4" t="s">
        <v>32</v>
      </c>
      <c r="W14" s="4" t="s">
        <v>33</v>
      </c>
      <c r="X14" s="12">
        <v>44414.642650463</v>
      </c>
      <c r="Y14" s="4"/>
      <c r="Z14" s="4"/>
      <c r="AA14" s="4"/>
    </row>
    <row r="15" spans="1:27">
      <c r="A15" s="16">
        <v>14</v>
      </c>
      <c r="B15" s="5">
        <v>163187</v>
      </c>
      <c r="C15" s="5" t="s">
        <v>82</v>
      </c>
      <c r="D15" s="5" t="s">
        <v>83</v>
      </c>
      <c r="E15" s="5" t="s">
        <v>29</v>
      </c>
      <c r="F15" s="5" t="s">
        <v>84</v>
      </c>
      <c r="G15" s="5">
        <v>112415</v>
      </c>
      <c r="H15" s="5" t="s">
        <v>54</v>
      </c>
      <c r="I15" s="4">
        <v>42.9</v>
      </c>
      <c r="J15" s="4">
        <v>49.8</v>
      </c>
      <c r="K15" s="9">
        <v>44.8</v>
      </c>
      <c r="L15" s="5"/>
      <c r="M15" s="10">
        <f t="shared" si="0"/>
        <v>0.13855421686747</v>
      </c>
      <c r="N15" s="10">
        <f t="shared" si="1"/>
        <v>0.0424107142857143</v>
      </c>
      <c r="O15" s="4"/>
      <c r="P15" s="9">
        <v>3</v>
      </c>
      <c r="Q15" s="4"/>
      <c r="R15" s="4">
        <v>142</v>
      </c>
      <c r="S15" s="4">
        <f t="shared" si="2"/>
        <v>-5</v>
      </c>
      <c r="T15" s="4"/>
      <c r="U15" s="4">
        <v>71</v>
      </c>
      <c r="V15" s="4" t="s">
        <v>32</v>
      </c>
      <c r="W15" s="4" t="s">
        <v>33</v>
      </c>
      <c r="X15" s="12">
        <v>44415.5977777778</v>
      </c>
      <c r="Y15" s="4"/>
      <c r="Z15" s="4"/>
      <c r="AA15" s="4"/>
    </row>
    <row r="16" spans="1:27">
      <c r="A16" s="16">
        <v>15</v>
      </c>
      <c r="B16" s="5">
        <v>158827</v>
      </c>
      <c r="C16" s="5" t="s">
        <v>85</v>
      </c>
      <c r="D16" s="5" t="s">
        <v>86</v>
      </c>
      <c r="E16" s="5" t="s">
        <v>29</v>
      </c>
      <c r="F16" s="5" t="s">
        <v>87</v>
      </c>
      <c r="G16" s="5">
        <v>399</v>
      </c>
      <c r="H16" s="5" t="s">
        <v>37</v>
      </c>
      <c r="I16" s="4">
        <v>159</v>
      </c>
      <c r="J16" s="4">
        <v>190</v>
      </c>
      <c r="K16" s="9">
        <v>168</v>
      </c>
      <c r="L16" s="5"/>
      <c r="M16" s="10">
        <f t="shared" si="0"/>
        <v>0.163157894736842</v>
      </c>
      <c r="N16" s="10">
        <f t="shared" si="1"/>
        <v>0.0535714285714286</v>
      </c>
      <c r="O16" s="4"/>
      <c r="P16" s="9">
        <v>3</v>
      </c>
      <c r="Q16" s="4"/>
      <c r="R16" s="4">
        <v>941</v>
      </c>
      <c r="S16" s="4">
        <f t="shared" si="2"/>
        <v>-22</v>
      </c>
      <c r="T16" s="4"/>
      <c r="U16" s="4">
        <v>706</v>
      </c>
      <c r="V16" s="4" t="s">
        <v>32</v>
      </c>
      <c r="W16" s="4" t="s">
        <v>33</v>
      </c>
      <c r="X16" s="12">
        <v>44414.6144675926</v>
      </c>
      <c r="Y16" s="4"/>
      <c r="Z16" s="4"/>
      <c r="AA16" s="4"/>
    </row>
    <row r="17" s="13" customFormat="1" spans="1:27">
      <c r="A17" s="16">
        <v>16</v>
      </c>
      <c r="B17" s="17">
        <v>134594</v>
      </c>
      <c r="C17" s="17" t="s">
        <v>88</v>
      </c>
      <c r="D17" s="17" t="s">
        <v>89</v>
      </c>
      <c r="E17" s="17" t="s">
        <v>48</v>
      </c>
      <c r="F17" s="17" t="s">
        <v>90</v>
      </c>
      <c r="G17" s="17">
        <v>117491</v>
      </c>
      <c r="H17" s="17" t="s">
        <v>91</v>
      </c>
      <c r="I17" s="20">
        <v>385</v>
      </c>
      <c r="J17" s="20">
        <v>464.07</v>
      </c>
      <c r="K17" s="21">
        <v>410</v>
      </c>
      <c r="L17" s="17">
        <v>415</v>
      </c>
      <c r="M17" s="22">
        <f t="shared" si="0"/>
        <v>0.170383778309307</v>
      </c>
      <c r="N17" s="22">
        <f t="shared" si="1"/>
        <v>0.0609756097560976</v>
      </c>
      <c r="O17" s="20"/>
      <c r="P17" s="21">
        <v>20</v>
      </c>
      <c r="Q17" s="20"/>
      <c r="R17" s="20">
        <v>6394</v>
      </c>
      <c r="S17" s="20">
        <f t="shared" si="2"/>
        <v>-54.07</v>
      </c>
      <c r="T17" s="20"/>
      <c r="U17" s="20">
        <v>1660</v>
      </c>
      <c r="V17" s="20" t="s">
        <v>32</v>
      </c>
      <c r="W17" s="20" t="s">
        <v>33</v>
      </c>
      <c r="X17" s="24">
        <v>44417.4554976852</v>
      </c>
      <c r="Y17" s="20"/>
      <c r="Z17" s="20"/>
      <c r="AA17" s="20"/>
    </row>
    <row r="18" spans="1:27">
      <c r="A18" s="16">
        <v>17</v>
      </c>
      <c r="B18" s="5">
        <v>91633</v>
      </c>
      <c r="C18" s="5" t="s">
        <v>92</v>
      </c>
      <c r="D18" s="5" t="s">
        <v>93</v>
      </c>
      <c r="E18" s="5" t="s">
        <v>29</v>
      </c>
      <c r="F18" s="5" t="s">
        <v>94</v>
      </c>
      <c r="G18" s="5">
        <v>113298</v>
      </c>
      <c r="H18" s="5" t="s">
        <v>95</v>
      </c>
      <c r="I18" s="4">
        <v>252.08</v>
      </c>
      <c r="J18" s="4">
        <v>290</v>
      </c>
      <c r="K18" s="9">
        <v>270</v>
      </c>
      <c r="L18" s="5"/>
      <c r="M18" s="10">
        <f t="shared" si="0"/>
        <v>0.130758620689655</v>
      </c>
      <c r="N18" s="10">
        <f t="shared" si="1"/>
        <v>0.0663703703703703</v>
      </c>
      <c r="O18" s="4"/>
      <c r="P18" s="9">
        <v>3</v>
      </c>
      <c r="Q18" s="4"/>
      <c r="R18" s="4">
        <v>141</v>
      </c>
      <c r="S18" s="4">
        <f t="shared" si="2"/>
        <v>-20</v>
      </c>
      <c r="T18" s="4"/>
      <c r="U18" s="4">
        <v>185</v>
      </c>
      <c r="V18" s="4" t="s">
        <v>32</v>
      </c>
      <c r="W18" s="4" t="s">
        <v>33</v>
      </c>
      <c r="X18" s="12">
        <v>44413.7350231481</v>
      </c>
      <c r="Y18" s="4"/>
      <c r="Z18" s="4"/>
      <c r="AA18" s="4"/>
    </row>
    <row r="19" spans="1:27">
      <c r="A19" s="16">
        <v>18</v>
      </c>
      <c r="B19" s="18">
        <v>208873</v>
      </c>
      <c r="C19" s="18" t="s">
        <v>96</v>
      </c>
      <c r="D19" s="18" t="s">
        <v>97</v>
      </c>
      <c r="E19" s="18" t="s">
        <v>29</v>
      </c>
      <c r="F19" s="18" t="s">
        <v>98</v>
      </c>
      <c r="G19" s="18">
        <v>746</v>
      </c>
      <c r="H19" s="18" t="s">
        <v>99</v>
      </c>
      <c r="I19" s="4">
        <v>25.68</v>
      </c>
      <c r="J19" s="4">
        <v>40</v>
      </c>
      <c r="K19" s="23">
        <v>28</v>
      </c>
      <c r="L19" s="18"/>
      <c r="M19" s="10">
        <f t="shared" si="0"/>
        <v>0.358</v>
      </c>
      <c r="N19" s="10">
        <f t="shared" si="1"/>
        <v>0.0828571428571429</v>
      </c>
      <c r="O19" s="4"/>
      <c r="P19" s="23">
        <v>3</v>
      </c>
      <c r="Q19" s="4"/>
      <c r="R19" s="4">
        <v>425</v>
      </c>
      <c r="S19" s="4">
        <f t="shared" si="2"/>
        <v>-12</v>
      </c>
      <c r="T19" s="4"/>
      <c r="U19" s="4">
        <v>225</v>
      </c>
      <c r="V19" s="4" t="s">
        <v>32</v>
      </c>
      <c r="W19" s="4" t="s">
        <v>33</v>
      </c>
      <c r="X19" s="25">
        <v>44403.5747569444</v>
      </c>
      <c r="Y19" s="4"/>
      <c r="Z19" s="4"/>
      <c r="AA19" s="4"/>
    </row>
    <row r="20" spans="1:27">
      <c r="A20" s="16">
        <v>19</v>
      </c>
      <c r="B20" s="5">
        <v>14006</v>
      </c>
      <c r="C20" s="5" t="s">
        <v>100</v>
      </c>
      <c r="D20" s="5" t="s">
        <v>101</v>
      </c>
      <c r="E20" s="5" t="s">
        <v>29</v>
      </c>
      <c r="F20" s="5" t="s">
        <v>102</v>
      </c>
      <c r="G20" s="5">
        <v>570</v>
      </c>
      <c r="H20" s="5" t="s">
        <v>103</v>
      </c>
      <c r="I20" s="4">
        <v>10.81</v>
      </c>
      <c r="J20" s="4">
        <v>15.8</v>
      </c>
      <c r="K20" s="9">
        <v>11.8</v>
      </c>
      <c r="L20" s="5"/>
      <c r="M20" s="10">
        <f t="shared" si="0"/>
        <v>0.315822784810127</v>
      </c>
      <c r="N20" s="10">
        <f t="shared" si="1"/>
        <v>0.0838983050847458</v>
      </c>
      <c r="O20" s="4"/>
      <c r="P20" s="9">
        <v>3</v>
      </c>
      <c r="Q20" s="4">
        <v>15</v>
      </c>
      <c r="R20" s="4">
        <v>1414</v>
      </c>
      <c r="S20" s="4">
        <f t="shared" si="2"/>
        <v>-4</v>
      </c>
      <c r="T20" s="4">
        <f>K20-Q20</f>
        <v>-3.2</v>
      </c>
      <c r="U20" s="4">
        <v>777</v>
      </c>
      <c r="V20" s="4" t="s">
        <v>32</v>
      </c>
      <c r="W20" s="4" t="s">
        <v>33</v>
      </c>
      <c r="X20" s="12">
        <v>44416.6342592593</v>
      </c>
      <c r="Y20" s="4"/>
      <c r="Z20" s="4"/>
      <c r="AA20" s="4"/>
    </row>
    <row r="21" spans="1:27">
      <c r="A21" s="16">
        <v>20</v>
      </c>
      <c r="B21" s="5">
        <v>72942</v>
      </c>
      <c r="C21" s="5" t="s">
        <v>104</v>
      </c>
      <c r="D21" s="5" t="s">
        <v>105</v>
      </c>
      <c r="E21" s="5" t="s">
        <v>29</v>
      </c>
      <c r="F21" s="5" t="s">
        <v>40</v>
      </c>
      <c r="G21" s="5">
        <v>746</v>
      </c>
      <c r="H21" s="5" t="s">
        <v>99</v>
      </c>
      <c r="I21" s="4">
        <v>38.8</v>
      </c>
      <c r="J21" s="4">
        <v>49.75</v>
      </c>
      <c r="K21" s="9">
        <v>43</v>
      </c>
      <c r="L21" s="5"/>
      <c r="M21" s="10">
        <f t="shared" si="0"/>
        <v>0.220100502512563</v>
      </c>
      <c r="N21" s="10">
        <f t="shared" si="1"/>
        <v>0.0976744186046512</v>
      </c>
      <c r="O21" s="4"/>
      <c r="P21" s="9">
        <v>3</v>
      </c>
      <c r="Q21" s="4"/>
      <c r="R21" s="4">
        <v>265</v>
      </c>
      <c r="S21" s="4">
        <f t="shared" si="2"/>
        <v>-6.75</v>
      </c>
      <c r="T21" s="4"/>
      <c r="U21" s="4">
        <v>643</v>
      </c>
      <c r="V21" s="4" t="s">
        <v>32</v>
      </c>
      <c r="W21" s="4" t="s">
        <v>33</v>
      </c>
      <c r="X21" s="12">
        <v>44414.7738310185</v>
      </c>
      <c r="Y21" s="4"/>
      <c r="Z21" s="4"/>
      <c r="AA21" s="4"/>
    </row>
    <row r="22" spans="1:27">
      <c r="A22" s="16">
        <v>21</v>
      </c>
      <c r="B22" s="5">
        <v>108806</v>
      </c>
      <c r="C22" s="5" t="s">
        <v>106</v>
      </c>
      <c r="D22" s="5" t="s">
        <v>107</v>
      </c>
      <c r="E22" s="5" t="s">
        <v>29</v>
      </c>
      <c r="F22" s="5" t="s">
        <v>108</v>
      </c>
      <c r="G22" s="5">
        <v>113833</v>
      </c>
      <c r="H22" s="5" t="s">
        <v>109</v>
      </c>
      <c r="I22" s="4">
        <v>28.87</v>
      </c>
      <c r="J22" s="4">
        <v>36.8</v>
      </c>
      <c r="K22" s="9">
        <v>32</v>
      </c>
      <c r="L22" s="5"/>
      <c r="M22" s="10">
        <f t="shared" si="0"/>
        <v>0.215489130434783</v>
      </c>
      <c r="N22" s="10">
        <f t="shared" si="1"/>
        <v>0.0978125</v>
      </c>
      <c r="O22" s="4"/>
      <c r="P22" s="9">
        <v>1</v>
      </c>
      <c r="Q22" s="4"/>
      <c r="R22" s="4">
        <v>132</v>
      </c>
      <c r="S22" s="4">
        <f t="shared" si="2"/>
        <v>-4.8</v>
      </c>
      <c r="T22" s="4"/>
      <c r="U22" s="4">
        <v>246</v>
      </c>
      <c r="V22" s="4" t="s">
        <v>32</v>
      </c>
      <c r="W22" s="4" t="s">
        <v>33</v>
      </c>
      <c r="X22" s="12">
        <v>44415.7256481481</v>
      </c>
      <c r="Y22" s="4"/>
      <c r="Z22" s="4"/>
      <c r="AA22" s="4"/>
    </row>
    <row r="23" spans="1:27">
      <c r="A23" s="16">
        <v>22</v>
      </c>
      <c r="B23" s="5">
        <v>175826</v>
      </c>
      <c r="C23" s="5" t="s">
        <v>110</v>
      </c>
      <c r="D23" s="5" t="s">
        <v>111</v>
      </c>
      <c r="E23" s="5" t="s">
        <v>29</v>
      </c>
      <c r="F23" s="5" t="s">
        <v>112</v>
      </c>
      <c r="G23" s="5">
        <v>539</v>
      </c>
      <c r="H23" s="5" t="s">
        <v>113</v>
      </c>
      <c r="I23" s="4">
        <v>35.53</v>
      </c>
      <c r="J23" s="4">
        <v>49.5</v>
      </c>
      <c r="K23" s="9">
        <v>39.5</v>
      </c>
      <c r="L23" s="5"/>
      <c r="M23" s="10">
        <f t="shared" si="0"/>
        <v>0.282222222222222</v>
      </c>
      <c r="N23" s="10">
        <f t="shared" si="1"/>
        <v>0.100506329113924</v>
      </c>
      <c r="O23" s="4"/>
      <c r="P23" s="9">
        <v>3</v>
      </c>
      <c r="Q23" s="4"/>
      <c r="R23" s="4">
        <v>2042</v>
      </c>
      <c r="S23" s="4">
        <f t="shared" si="2"/>
        <v>-10</v>
      </c>
      <c r="T23" s="4"/>
      <c r="U23" s="4">
        <v>1080</v>
      </c>
      <c r="V23" s="4" t="s">
        <v>32</v>
      </c>
      <c r="W23" s="4" t="s">
        <v>33</v>
      </c>
      <c r="X23" s="12">
        <v>44419.390775463</v>
      </c>
      <c r="Y23" s="4"/>
      <c r="Z23" s="4"/>
      <c r="AA23" s="4"/>
    </row>
    <row r="24" spans="1:27">
      <c r="A24" s="16">
        <v>23</v>
      </c>
      <c r="B24" s="5">
        <v>43393</v>
      </c>
      <c r="C24" s="5" t="s">
        <v>114</v>
      </c>
      <c r="D24" s="5" t="s">
        <v>115</v>
      </c>
      <c r="E24" s="5" t="s">
        <v>116</v>
      </c>
      <c r="F24" s="5" t="s">
        <v>117</v>
      </c>
      <c r="G24" s="5">
        <v>347</v>
      </c>
      <c r="H24" s="5" t="s">
        <v>118</v>
      </c>
      <c r="I24" s="4">
        <v>329.8</v>
      </c>
      <c r="J24" s="4">
        <v>388</v>
      </c>
      <c r="K24" s="9">
        <v>368</v>
      </c>
      <c r="L24" s="5"/>
      <c r="M24" s="10">
        <f t="shared" si="0"/>
        <v>0.15</v>
      </c>
      <c r="N24" s="10">
        <f t="shared" si="1"/>
        <v>0.103804347826087</v>
      </c>
      <c r="O24" s="4"/>
      <c r="P24" s="9">
        <v>2</v>
      </c>
      <c r="Q24" s="4"/>
      <c r="R24" s="4">
        <v>7</v>
      </c>
      <c r="S24" s="4">
        <f t="shared" si="2"/>
        <v>-20</v>
      </c>
      <c r="T24" s="4"/>
      <c r="U24" s="4">
        <v>24</v>
      </c>
      <c r="V24" s="4" t="s">
        <v>32</v>
      </c>
      <c r="W24" s="4" t="s">
        <v>33</v>
      </c>
      <c r="X24" s="12">
        <v>44413.7220717593</v>
      </c>
      <c r="Y24" s="4"/>
      <c r="Z24" s="4"/>
      <c r="AA24" s="4"/>
    </row>
    <row r="25" spans="1:27">
      <c r="A25" s="16">
        <v>24</v>
      </c>
      <c r="B25" s="5">
        <v>179144</v>
      </c>
      <c r="C25" s="5" t="s">
        <v>119</v>
      </c>
      <c r="D25" s="5" t="s">
        <v>120</v>
      </c>
      <c r="E25" s="5" t="s">
        <v>29</v>
      </c>
      <c r="F25" s="5" t="s">
        <v>121</v>
      </c>
      <c r="G25" s="5">
        <v>113298</v>
      </c>
      <c r="H25" s="5" t="s">
        <v>95</v>
      </c>
      <c r="I25" s="4">
        <v>203</v>
      </c>
      <c r="J25" s="4">
        <v>239</v>
      </c>
      <c r="K25" s="9">
        <v>230</v>
      </c>
      <c r="L25" s="5"/>
      <c r="M25" s="10">
        <f t="shared" si="0"/>
        <v>0.150627615062762</v>
      </c>
      <c r="N25" s="10">
        <f t="shared" si="1"/>
        <v>0.117391304347826</v>
      </c>
      <c r="O25" s="4"/>
      <c r="P25" s="9">
        <v>3</v>
      </c>
      <c r="Q25" s="4"/>
      <c r="R25" s="4">
        <v>81</v>
      </c>
      <c r="S25" s="4">
        <f t="shared" si="2"/>
        <v>-9</v>
      </c>
      <c r="T25" s="4"/>
      <c r="U25" s="4">
        <v>82</v>
      </c>
      <c r="V25" s="4" t="s">
        <v>32</v>
      </c>
      <c r="W25" s="4" t="s">
        <v>33</v>
      </c>
      <c r="X25" s="12">
        <v>44417.8392592593</v>
      </c>
      <c r="Y25" s="4"/>
      <c r="Z25" s="4"/>
      <c r="AA25" s="4"/>
    </row>
    <row r="26" spans="1:27">
      <c r="A26" s="16">
        <v>25</v>
      </c>
      <c r="B26" s="5">
        <v>165252</v>
      </c>
      <c r="C26" s="5" t="s">
        <v>122</v>
      </c>
      <c r="D26" s="5" t="s">
        <v>123</v>
      </c>
      <c r="E26" s="5" t="s">
        <v>48</v>
      </c>
      <c r="F26" s="5" t="s">
        <v>124</v>
      </c>
      <c r="G26" s="5">
        <v>738</v>
      </c>
      <c r="H26" s="5" t="s">
        <v>125</v>
      </c>
      <c r="I26" s="4">
        <v>32.84</v>
      </c>
      <c r="J26" s="4">
        <v>42.5</v>
      </c>
      <c r="K26" s="9">
        <v>37.5</v>
      </c>
      <c r="L26" s="5"/>
      <c r="M26" s="10">
        <f t="shared" si="0"/>
        <v>0.227294117647059</v>
      </c>
      <c r="N26" s="10">
        <f t="shared" si="1"/>
        <v>0.124266666666667</v>
      </c>
      <c r="O26" s="4"/>
      <c r="P26" s="9">
        <v>3</v>
      </c>
      <c r="Q26" s="4"/>
      <c r="R26" s="4">
        <v>570</v>
      </c>
      <c r="S26" s="4">
        <f t="shared" si="2"/>
        <v>-5</v>
      </c>
      <c r="T26" s="4"/>
      <c r="U26" s="4">
        <v>476</v>
      </c>
      <c r="V26" s="4" t="s">
        <v>32</v>
      </c>
      <c r="W26" s="4" t="s">
        <v>33</v>
      </c>
      <c r="X26" s="12">
        <v>44417.9150115741</v>
      </c>
      <c r="Y26" s="4"/>
      <c r="Z26" s="4"/>
      <c r="AA26" s="4"/>
    </row>
    <row r="27" spans="1:27">
      <c r="A27" s="16">
        <v>26</v>
      </c>
      <c r="B27" s="5">
        <v>69284</v>
      </c>
      <c r="C27" s="5" t="s">
        <v>126</v>
      </c>
      <c r="D27" s="5" t="s">
        <v>127</v>
      </c>
      <c r="E27" s="5" t="s">
        <v>29</v>
      </c>
      <c r="F27" s="5" t="s">
        <v>128</v>
      </c>
      <c r="G27" s="5">
        <v>746</v>
      </c>
      <c r="H27" s="5" t="s">
        <v>99</v>
      </c>
      <c r="I27" s="4">
        <v>27.59</v>
      </c>
      <c r="J27" s="4">
        <v>38.9</v>
      </c>
      <c r="K27" s="9">
        <v>32</v>
      </c>
      <c r="L27" s="5"/>
      <c r="M27" s="10">
        <f t="shared" si="0"/>
        <v>0.290745501285347</v>
      </c>
      <c r="N27" s="10">
        <f t="shared" si="1"/>
        <v>0.1378125</v>
      </c>
      <c r="O27" s="4"/>
      <c r="P27" s="9">
        <v>3</v>
      </c>
      <c r="Q27" s="4">
        <v>36.5</v>
      </c>
      <c r="R27" s="4">
        <v>757</v>
      </c>
      <c r="S27" s="4">
        <f t="shared" si="2"/>
        <v>-6.9</v>
      </c>
      <c r="T27" s="4">
        <f>K27-Q27</f>
        <v>-4.5</v>
      </c>
      <c r="U27" s="4">
        <v>813</v>
      </c>
      <c r="V27" s="4" t="s">
        <v>32</v>
      </c>
      <c r="W27" s="4" t="s">
        <v>33</v>
      </c>
      <c r="X27" s="12">
        <v>44414.7794560185</v>
      </c>
      <c r="Y27" s="4"/>
      <c r="Z27" s="4"/>
      <c r="AA27" s="4"/>
    </row>
    <row r="28" spans="1:27">
      <c r="A28" s="16">
        <v>27</v>
      </c>
      <c r="B28" s="5">
        <v>211327</v>
      </c>
      <c r="C28" s="5" t="s">
        <v>129</v>
      </c>
      <c r="D28" s="5" t="s">
        <v>130</v>
      </c>
      <c r="E28" s="5" t="s">
        <v>79</v>
      </c>
      <c r="F28" s="5" t="s">
        <v>131</v>
      </c>
      <c r="G28" s="5">
        <v>726</v>
      </c>
      <c r="H28" s="5" t="s">
        <v>50</v>
      </c>
      <c r="I28" s="4">
        <v>49.95</v>
      </c>
      <c r="J28" s="4">
        <v>66</v>
      </c>
      <c r="K28" s="9">
        <v>59</v>
      </c>
      <c r="L28" s="5"/>
      <c r="M28" s="10">
        <f t="shared" si="0"/>
        <v>0.243181818181818</v>
      </c>
      <c r="N28" s="10">
        <f t="shared" si="1"/>
        <v>0.153389830508475</v>
      </c>
      <c r="O28" s="4"/>
      <c r="P28" s="9">
        <v>3</v>
      </c>
      <c r="Q28" s="4"/>
      <c r="R28" s="4">
        <v>118</v>
      </c>
      <c r="S28" s="4">
        <f t="shared" si="2"/>
        <v>-7</v>
      </c>
      <c r="T28" s="4"/>
      <c r="U28" s="4">
        <v>91</v>
      </c>
      <c r="V28" s="4" t="s">
        <v>32</v>
      </c>
      <c r="W28" s="4" t="s">
        <v>33</v>
      </c>
      <c r="X28" s="12">
        <v>44419.4333912037</v>
      </c>
      <c r="Y28" s="4"/>
      <c r="Z28" s="4"/>
      <c r="AA28" s="4"/>
    </row>
    <row r="29" spans="1:27">
      <c r="A29" s="16">
        <v>28</v>
      </c>
      <c r="B29" s="5">
        <v>32625</v>
      </c>
      <c r="C29" s="5" t="s">
        <v>132</v>
      </c>
      <c r="D29" s="5" t="s">
        <v>133</v>
      </c>
      <c r="E29" s="5" t="s">
        <v>29</v>
      </c>
      <c r="F29" s="5" t="s">
        <v>75</v>
      </c>
      <c r="G29" s="5">
        <v>104533</v>
      </c>
      <c r="H29" s="5" t="s">
        <v>64</v>
      </c>
      <c r="I29" s="4">
        <v>27.08</v>
      </c>
      <c r="J29" s="4">
        <v>36.4</v>
      </c>
      <c r="K29" s="9">
        <v>32</v>
      </c>
      <c r="L29" s="5"/>
      <c r="M29" s="10">
        <f t="shared" si="0"/>
        <v>0.256043956043956</v>
      </c>
      <c r="N29" s="10">
        <f t="shared" si="1"/>
        <v>0.15375</v>
      </c>
      <c r="O29" s="4"/>
      <c r="P29" s="9">
        <v>3</v>
      </c>
      <c r="Q29" s="4"/>
      <c r="R29" s="4">
        <v>1049</v>
      </c>
      <c r="S29" s="4">
        <f t="shared" si="2"/>
        <v>-4.4</v>
      </c>
      <c r="T29" s="4"/>
      <c r="U29" s="4">
        <v>567</v>
      </c>
      <c r="V29" s="4" t="s">
        <v>32</v>
      </c>
      <c r="W29" s="4" t="s">
        <v>33</v>
      </c>
      <c r="X29" s="12">
        <v>44413.8132638889</v>
      </c>
      <c r="Y29" s="4"/>
      <c r="Z29" s="4"/>
      <c r="AA29" s="4"/>
    </row>
    <row r="30" spans="1:27">
      <c r="A30" s="16">
        <v>29</v>
      </c>
      <c r="B30" s="5">
        <v>137250</v>
      </c>
      <c r="C30" s="5" t="s">
        <v>134</v>
      </c>
      <c r="D30" s="5" t="s">
        <v>135</v>
      </c>
      <c r="E30" s="5" t="s">
        <v>29</v>
      </c>
      <c r="F30" s="5" t="s">
        <v>136</v>
      </c>
      <c r="G30" s="5">
        <v>105267</v>
      </c>
      <c r="H30" s="5" t="s">
        <v>137</v>
      </c>
      <c r="I30" s="4">
        <v>105.71</v>
      </c>
      <c r="J30" s="4">
        <v>187.15</v>
      </c>
      <c r="K30" s="9">
        <v>125</v>
      </c>
      <c r="L30" s="5"/>
      <c r="M30" s="10">
        <f t="shared" si="0"/>
        <v>0.435158963398344</v>
      </c>
      <c r="N30" s="10">
        <f t="shared" si="1"/>
        <v>0.15432</v>
      </c>
      <c r="O30" s="4"/>
      <c r="P30" s="9">
        <v>2</v>
      </c>
      <c r="Q30" s="4"/>
      <c r="R30" s="4">
        <v>3177</v>
      </c>
      <c r="S30" s="4">
        <f t="shared" si="2"/>
        <v>-62.15</v>
      </c>
      <c r="T30" s="4"/>
      <c r="U30" s="4">
        <v>1458</v>
      </c>
      <c r="V30" s="4" t="s">
        <v>32</v>
      </c>
      <c r="W30" s="4" t="s">
        <v>33</v>
      </c>
      <c r="X30" s="12">
        <v>44412.5034259259</v>
      </c>
      <c r="Y30" s="4"/>
      <c r="Z30" s="4"/>
      <c r="AA30" s="4"/>
    </row>
    <row r="31" spans="1:27">
      <c r="A31" s="16">
        <v>30</v>
      </c>
      <c r="B31" s="5">
        <v>905</v>
      </c>
      <c r="C31" s="5" t="s">
        <v>138</v>
      </c>
      <c r="D31" s="5" t="s">
        <v>139</v>
      </c>
      <c r="E31" s="5" t="s">
        <v>48</v>
      </c>
      <c r="F31" s="5" t="s">
        <v>140</v>
      </c>
      <c r="G31" s="5">
        <v>104533</v>
      </c>
      <c r="H31" s="5" t="s">
        <v>64</v>
      </c>
      <c r="I31" s="4">
        <v>32</v>
      </c>
      <c r="J31" s="4">
        <v>42.8</v>
      </c>
      <c r="K31" s="9">
        <v>38</v>
      </c>
      <c r="L31" s="5"/>
      <c r="M31" s="10">
        <f t="shared" si="0"/>
        <v>0.252336448598131</v>
      </c>
      <c r="N31" s="10">
        <f t="shared" si="1"/>
        <v>0.157894736842105</v>
      </c>
      <c r="O31" s="4"/>
      <c r="P31" s="9">
        <v>3</v>
      </c>
      <c r="Q31" s="4"/>
      <c r="R31" s="4">
        <v>249</v>
      </c>
      <c r="S31" s="4">
        <f t="shared" si="2"/>
        <v>-4.8</v>
      </c>
      <c r="T31" s="4"/>
      <c r="U31" s="4">
        <v>328</v>
      </c>
      <c r="V31" s="4" t="s">
        <v>32</v>
      </c>
      <c r="W31" s="4" t="s">
        <v>33</v>
      </c>
      <c r="X31" s="12">
        <v>44413.8129513889</v>
      </c>
      <c r="Y31" s="4"/>
      <c r="Z31" s="4"/>
      <c r="AA31" s="4"/>
    </row>
    <row r="32" spans="1:27">
      <c r="A32" s="16">
        <v>31</v>
      </c>
      <c r="B32" s="5">
        <v>195840</v>
      </c>
      <c r="C32" s="5" t="s">
        <v>141</v>
      </c>
      <c r="D32" s="5" t="s">
        <v>142</v>
      </c>
      <c r="E32" s="5" t="s">
        <v>48</v>
      </c>
      <c r="F32" s="5" t="s">
        <v>143</v>
      </c>
      <c r="G32" s="5">
        <v>746</v>
      </c>
      <c r="H32" s="5" t="s">
        <v>99</v>
      </c>
      <c r="I32" s="4">
        <v>123.4</v>
      </c>
      <c r="J32" s="4">
        <v>158</v>
      </c>
      <c r="K32" s="9">
        <v>150</v>
      </c>
      <c r="L32" s="5"/>
      <c r="M32" s="10">
        <f t="shared" si="0"/>
        <v>0.218987341772152</v>
      </c>
      <c r="N32" s="10">
        <f t="shared" si="1"/>
        <v>0.177333333333333</v>
      </c>
      <c r="O32" s="4"/>
      <c r="P32" s="9">
        <v>2</v>
      </c>
      <c r="Q32" s="4"/>
      <c r="R32" s="4">
        <v>1128</v>
      </c>
      <c r="S32" s="4">
        <f t="shared" si="2"/>
        <v>-8</v>
      </c>
      <c r="T32" s="4"/>
      <c r="U32" s="4">
        <v>825</v>
      </c>
      <c r="V32" s="4" t="s">
        <v>32</v>
      </c>
      <c r="W32" s="4" t="s">
        <v>33</v>
      </c>
      <c r="X32" s="12">
        <v>44414.7788078704</v>
      </c>
      <c r="Y32" s="4"/>
      <c r="Z32" s="4"/>
      <c r="AA32" s="4"/>
    </row>
    <row r="33" spans="1:27">
      <c r="A33" s="16">
        <v>32</v>
      </c>
      <c r="B33" s="5">
        <v>109590</v>
      </c>
      <c r="C33" s="5" t="s">
        <v>144</v>
      </c>
      <c r="D33" s="5" t="s">
        <v>145</v>
      </c>
      <c r="E33" s="5" t="s">
        <v>29</v>
      </c>
      <c r="F33" s="5" t="s">
        <v>146</v>
      </c>
      <c r="G33" s="5">
        <v>513</v>
      </c>
      <c r="H33" s="5" t="s">
        <v>72</v>
      </c>
      <c r="I33" s="4">
        <v>12.7</v>
      </c>
      <c r="J33" s="4">
        <v>18</v>
      </c>
      <c r="K33" s="9">
        <v>15.5</v>
      </c>
      <c r="L33" s="5"/>
      <c r="M33" s="10">
        <f t="shared" si="0"/>
        <v>0.294444444444445</v>
      </c>
      <c r="N33" s="10">
        <f t="shared" si="1"/>
        <v>0.180645161290323</v>
      </c>
      <c r="O33" s="4"/>
      <c r="P33" s="9">
        <v>2</v>
      </c>
      <c r="Q33" s="4">
        <v>17</v>
      </c>
      <c r="R33" s="4">
        <v>1492</v>
      </c>
      <c r="S33" s="4">
        <f t="shared" si="2"/>
        <v>-2.5</v>
      </c>
      <c r="T33" s="4">
        <f>K33-Q33</f>
        <v>-1.5</v>
      </c>
      <c r="U33" s="4">
        <v>516</v>
      </c>
      <c r="V33" s="4" t="s">
        <v>32</v>
      </c>
      <c r="W33" s="4" t="s">
        <v>33</v>
      </c>
      <c r="X33" s="12">
        <v>44413.4032523148</v>
      </c>
      <c r="Y33" s="4"/>
      <c r="Z33" s="4"/>
      <c r="AA33" s="4"/>
    </row>
    <row r="34" spans="1:27">
      <c r="A34" s="16">
        <v>33</v>
      </c>
      <c r="B34" s="5">
        <v>49938</v>
      </c>
      <c r="C34" s="5" t="s">
        <v>147</v>
      </c>
      <c r="D34" s="5" t="s">
        <v>148</v>
      </c>
      <c r="E34" s="5" t="s">
        <v>29</v>
      </c>
      <c r="F34" s="5" t="s">
        <v>149</v>
      </c>
      <c r="G34" s="5">
        <v>104533</v>
      </c>
      <c r="H34" s="5" t="s">
        <v>64</v>
      </c>
      <c r="I34" s="4">
        <v>12.1</v>
      </c>
      <c r="J34" s="4">
        <v>23</v>
      </c>
      <c r="K34" s="9">
        <v>15</v>
      </c>
      <c r="L34" s="5"/>
      <c r="M34" s="10">
        <f t="shared" si="0"/>
        <v>0.473913043478261</v>
      </c>
      <c r="N34" s="10">
        <f t="shared" si="1"/>
        <v>0.193333333333333</v>
      </c>
      <c r="O34" s="4"/>
      <c r="P34" s="9">
        <v>3</v>
      </c>
      <c r="Q34" s="4">
        <v>20.5</v>
      </c>
      <c r="R34" s="4">
        <v>1091</v>
      </c>
      <c r="S34" s="4">
        <f t="shared" si="2"/>
        <v>-8</v>
      </c>
      <c r="T34" s="4">
        <f>K34-Q34</f>
        <v>-5.5</v>
      </c>
      <c r="U34" s="4">
        <v>572</v>
      </c>
      <c r="V34" s="4" t="s">
        <v>32</v>
      </c>
      <c r="W34" s="4" t="s">
        <v>33</v>
      </c>
      <c r="X34" s="12">
        <v>44416.7321990741</v>
      </c>
      <c r="Y34" s="4"/>
      <c r="Z34" s="4"/>
      <c r="AA34" s="4"/>
    </row>
    <row r="35" spans="1:27">
      <c r="A35" s="16">
        <v>34</v>
      </c>
      <c r="B35" s="5">
        <v>152609</v>
      </c>
      <c r="C35" s="5" t="s">
        <v>150</v>
      </c>
      <c r="D35" s="5" t="s">
        <v>151</v>
      </c>
      <c r="E35" s="5" t="s">
        <v>29</v>
      </c>
      <c r="F35" s="5" t="s">
        <v>152</v>
      </c>
      <c r="G35" s="5">
        <v>104430</v>
      </c>
      <c r="H35" s="5" t="s">
        <v>153</v>
      </c>
      <c r="I35" s="4">
        <v>74.7</v>
      </c>
      <c r="J35" s="4">
        <v>98</v>
      </c>
      <c r="K35" s="9">
        <v>94</v>
      </c>
      <c r="L35" s="5"/>
      <c r="M35" s="10">
        <f t="shared" si="0"/>
        <v>0.237755102040816</v>
      </c>
      <c r="N35" s="10">
        <f t="shared" si="1"/>
        <v>0.20531914893617</v>
      </c>
      <c r="O35" s="4"/>
      <c r="P35" s="9">
        <v>3</v>
      </c>
      <c r="Q35" s="4"/>
      <c r="R35" s="4">
        <v>327</v>
      </c>
      <c r="S35" s="4">
        <f t="shared" si="2"/>
        <v>-4</v>
      </c>
      <c r="T35" s="4"/>
      <c r="U35" s="4">
        <v>321</v>
      </c>
      <c r="V35" s="4" t="s">
        <v>32</v>
      </c>
      <c r="W35" s="4" t="s">
        <v>33</v>
      </c>
      <c r="X35" s="12">
        <v>44415.4437615741</v>
      </c>
      <c r="Y35" s="4"/>
      <c r="Z35" s="4"/>
      <c r="AA35" s="4"/>
    </row>
    <row r="36" spans="1:27">
      <c r="A36" s="16">
        <v>35</v>
      </c>
      <c r="B36" s="5">
        <v>53782</v>
      </c>
      <c r="C36" s="5" t="s">
        <v>154</v>
      </c>
      <c r="D36" s="5" t="s">
        <v>155</v>
      </c>
      <c r="E36" s="5" t="s">
        <v>48</v>
      </c>
      <c r="F36" s="5" t="s">
        <v>156</v>
      </c>
      <c r="G36" s="5">
        <v>726</v>
      </c>
      <c r="H36" s="5" t="s">
        <v>50</v>
      </c>
      <c r="I36" s="4">
        <v>19.6</v>
      </c>
      <c r="J36" s="4">
        <v>27.5</v>
      </c>
      <c r="K36" s="9">
        <v>25</v>
      </c>
      <c r="L36" s="5"/>
      <c r="M36" s="10">
        <f t="shared" si="0"/>
        <v>0.287272727272727</v>
      </c>
      <c r="N36" s="10">
        <f t="shared" si="1"/>
        <v>0.216</v>
      </c>
      <c r="O36" s="4"/>
      <c r="P36" s="9">
        <v>3</v>
      </c>
      <c r="Q36" s="4"/>
      <c r="R36" s="4">
        <v>599</v>
      </c>
      <c r="S36" s="4">
        <f t="shared" si="2"/>
        <v>-2.5</v>
      </c>
      <c r="T36" s="4"/>
      <c r="U36" s="4">
        <v>470</v>
      </c>
      <c r="V36" s="4" t="s">
        <v>32</v>
      </c>
      <c r="W36" s="4" t="s">
        <v>33</v>
      </c>
      <c r="X36" s="12">
        <v>44414.3907407407</v>
      </c>
      <c r="Y36" s="4"/>
      <c r="Z36" s="4"/>
      <c r="AA36" s="4"/>
    </row>
    <row r="37" spans="1:27">
      <c r="A37" s="16">
        <v>36</v>
      </c>
      <c r="B37" s="5">
        <v>15613</v>
      </c>
      <c r="C37" s="5" t="s">
        <v>157</v>
      </c>
      <c r="D37" s="5" t="s">
        <v>158</v>
      </c>
      <c r="E37" s="5" t="s">
        <v>29</v>
      </c>
      <c r="F37" s="5" t="s">
        <v>159</v>
      </c>
      <c r="G37" s="5">
        <v>108656</v>
      </c>
      <c r="H37" s="5" t="s">
        <v>160</v>
      </c>
      <c r="I37" s="4">
        <v>157.04</v>
      </c>
      <c r="J37" s="4">
        <v>235</v>
      </c>
      <c r="K37" s="9">
        <v>220</v>
      </c>
      <c r="L37" s="5"/>
      <c r="M37" s="10">
        <f t="shared" si="0"/>
        <v>0.331744680851064</v>
      </c>
      <c r="N37" s="10">
        <f t="shared" si="1"/>
        <v>0.286181818181818</v>
      </c>
      <c r="O37" s="4"/>
      <c r="P37" s="9">
        <v>3</v>
      </c>
      <c r="Q37" s="4"/>
      <c r="R37" s="4">
        <v>63</v>
      </c>
      <c r="S37" s="4">
        <f t="shared" si="2"/>
        <v>-15</v>
      </c>
      <c r="T37" s="4"/>
      <c r="U37" s="4">
        <v>94</v>
      </c>
      <c r="V37" s="4" t="s">
        <v>32</v>
      </c>
      <c r="W37" s="4" t="s">
        <v>33</v>
      </c>
      <c r="X37" s="12">
        <v>44414.4290277778</v>
      </c>
      <c r="Y37" s="4"/>
      <c r="Z37" s="4"/>
      <c r="AA37" s="4"/>
    </row>
    <row r="38" s="13" customFormat="1" spans="1:27">
      <c r="A38" s="16">
        <v>37</v>
      </c>
      <c r="B38" s="17">
        <v>16634</v>
      </c>
      <c r="C38" s="17" t="s">
        <v>161</v>
      </c>
      <c r="D38" s="17" t="s">
        <v>162</v>
      </c>
      <c r="E38" s="17" t="s">
        <v>29</v>
      </c>
      <c r="F38" s="17" t="s">
        <v>163</v>
      </c>
      <c r="G38" s="17">
        <v>746</v>
      </c>
      <c r="H38" s="17" t="s">
        <v>99</v>
      </c>
      <c r="I38" s="20">
        <v>29.3</v>
      </c>
      <c r="J38" s="20">
        <v>46.8</v>
      </c>
      <c r="K38" s="21">
        <v>41.5</v>
      </c>
      <c r="L38" s="17">
        <v>44.5</v>
      </c>
      <c r="M38" s="22">
        <f t="shared" si="0"/>
        <v>0.373931623931624</v>
      </c>
      <c r="N38" s="22">
        <f t="shared" si="1"/>
        <v>0.293975903614458</v>
      </c>
      <c r="O38" s="20"/>
      <c r="P38" s="21">
        <v>3</v>
      </c>
      <c r="Q38" s="20"/>
      <c r="R38" s="20">
        <v>985</v>
      </c>
      <c r="S38" s="20">
        <f t="shared" si="2"/>
        <v>-5.3</v>
      </c>
      <c r="T38" s="20"/>
      <c r="U38" s="20">
        <v>706</v>
      </c>
      <c r="V38" s="20" t="s">
        <v>32</v>
      </c>
      <c r="W38" s="20" t="s">
        <v>33</v>
      </c>
      <c r="X38" s="24">
        <v>44414.7749768519</v>
      </c>
      <c r="Y38" s="20"/>
      <c r="Z38" s="20"/>
      <c r="AA38" s="20"/>
    </row>
    <row r="39" spans="1:27">
      <c r="A39" s="16">
        <v>38</v>
      </c>
      <c r="B39" s="5">
        <v>168590</v>
      </c>
      <c r="C39" s="5" t="s">
        <v>164</v>
      </c>
      <c r="D39" s="5" t="s">
        <v>165</v>
      </c>
      <c r="E39" s="5" t="s">
        <v>29</v>
      </c>
      <c r="F39" s="5" t="s">
        <v>166</v>
      </c>
      <c r="G39" s="5">
        <v>539</v>
      </c>
      <c r="H39" s="5" t="s">
        <v>113</v>
      </c>
      <c r="I39" s="4">
        <v>5.9</v>
      </c>
      <c r="J39" s="4">
        <v>15.8</v>
      </c>
      <c r="K39" s="9">
        <v>10</v>
      </c>
      <c r="L39" s="5"/>
      <c r="M39" s="10">
        <f t="shared" si="0"/>
        <v>0.626582278481013</v>
      </c>
      <c r="N39" s="10">
        <f t="shared" si="1"/>
        <v>0.41</v>
      </c>
      <c r="O39" s="4"/>
      <c r="P39" s="9">
        <v>3</v>
      </c>
      <c r="Q39" s="4"/>
      <c r="R39" s="4">
        <v>1218</v>
      </c>
      <c r="S39" s="4">
        <f t="shared" si="2"/>
        <v>-5.8</v>
      </c>
      <c r="T39" s="4"/>
      <c r="U39" s="4">
        <v>541</v>
      </c>
      <c r="V39" s="4" t="s">
        <v>32</v>
      </c>
      <c r="W39" s="4" t="s">
        <v>33</v>
      </c>
      <c r="X39" s="12">
        <v>44419.3915046296</v>
      </c>
      <c r="Y39" s="4"/>
      <c r="Z39" s="4"/>
      <c r="AA39" s="4"/>
    </row>
    <row r="40" spans="1:27">
      <c r="A40" s="16">
        <v>39</v>
      </c>
      <c r="B40" s="5">
        <v>28798</v>
      </c>
      <c r="C40" s="5" t="s">
        <v>167</v>
      </c>
      <c r="D40" s="5" t="s">
        <v>168</v>
      </c>
      <c r="E40" s="5" t="s">
        <v>48</v>
      </c>
      <c r="F40" s="5" t="s">
        <v>169</v>
      </c>
      <c r="G40" s="5">
        <v>105267</v>
      </c>
      <c r="H40" s="5" t="s">
        <v>137</v>
      </c>
      <c r="I40" s="4">
        <v>34</v>
      </c>
      <c r="J40" s="4">
        <v>68</v>
      </c>
      <c r="K40" s="9">
        <v>59</v>
      </c>
      <c r="L40" s="5"/>
      <c r="M40" s="10">
        <f t="shared" si="0"/>
        <v>0.5</v>
      </c>
      <c r="N40" s="10">
        <f t="shared" si="1"/>
        <v>0.423728813559322</v>
      </c>
      <c r="O40" s="4"/>
      <c r="P40" s="9">
        <v>3</v>
      </c>
      <c r="Q40" s="4"/>
      <c r="R40" s="4">
        <v>55</v>
      </c>
      <c r="S40" s="4">
        <f t="shared" si="2"/>
        <v>-9</v>
      </c>
      <c r="T40" s="4"/>
      <c r="U40" s="4">
        <v>226</v>
      </c>
      <c r="V40" s="4" t="s">
        <v>32</v>
      </c>
      <c r="W40" s="4" t="s">
        <v>33</v>
      </c>
      <c r="X40" s="12">
        <v>44419.4423611111</v>
      </c>
      <c r="Y40" s="4"/>
      <c r="Z40" s="4"/>
      <c r="AA40" s="4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workbookViewId="0">
      <selection activeCell="H33" sqref="H33"/>
    </sheetView>
  </sheetViews>
  <sheetFormatPr defaultColWidth="9" defaultRowHeight="13.5" outlineLevelRow="6"/>
  <cols>
    <col min="1" max="1" width="5" style="1" customWidth="1"/>
    <col min="2" max="22" width="9" style="1"/>
    <col min="23" max="23" width="12.625" style="1" customWidth="1"/>
    <col min="24" max="16384" width="9" style="1"/>
  </cols>
  <sheetData>
    <row r="1" spans="1:2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  <c r="L1" s="7" t="s">
        <v>12</v>
      </c>
      <c r="M1" s="7" t="s">
        <v>13</v>
      </c>
      <c r="N1" s="3" t="s">
        <v>14</v>
      </c>
      <c r="O1" s="8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11" t="s">
        <v>23</v>
      </c>
      <c r="X1" s="3" t="s">
        <v>24</v>
      </c>
      <c r="Y1" s="3" t="s">
        <v>25</v>
      </c>
      <c r="Z1" s="3" t="s">
        <v>26</v>
      </c>
    </row>
    <row r="2" spans="1:26">
      <c r="A2" s="4">
        <v>1</v>
      </c>
      <c r="B2" s="5">
        <v>153856</v>
      </c>
      <c r="C2" s="5" t="s">
        <v>170</v>
      </c>
      <c r="D2" s="5" t="s">
        <v>171</v>
      </c>
      <c r="E2" s="5" t="s">
        <v>29</v>
      </c>
      <c r="F2" s="5" t="s">
        <v>172</v>
      </c>
      <c r="G2" s="5">
        <v>746</v>
      </c>
      <c r="H2" s="5" t="s">
        <v>99</v>
      </c>
      <c r="I2" s="4">
        <v>64</v>
      </c>
      <c r="J2" s="4">
        <v>89</v>
      </c>
      <c r="K2" s="9">
        <v>83</v>
      </c>
      <c r="L2" s="4"/>
      <c r="M2" s="4"/>
      <c r="N2" s="4"/>
      <c r="O2" s="9">
        <v>3</v>
      </c>
      <c r="P2" s="4"/>
      <c r="Q2" s="4">
        <v>699</v>
      </c>
      <c r="R2" s="4">
        <v>-6</v>
      </c>
      <c r="S2" s="4"/>
      <c r="T2" s="4">
        <v>293</v>
      </c>
      <c r="U2" s="4" t="s">
        <v>32</v>
      </c>
      <c r="V2" s="4" t="s">
        <v>33</v>
      </c>
      <c r="W2" s="12">
        <v>44414.7751851852</v>
      </c>
      <c r="X2" s="4" t="s">
        <v>173</v>
      </c>
      <c r="Y2" s="4"/>
      <c r="Z2" s="4"/>
    </row>
    <row r="3" spans="1:26">
      <c r="A3" s="4">
        <v>2</v>
      </c>
      <c r="B3" s="5">
        <v>11424</v>
      </c>
      <c r="C3" s="5" t="s">
        <v>174</v>
      </c>
      <c r="D3" s="5" t="s">
        <v>175</v>
      </c>
      <c r="E3" s="5" t="s">
        <v>29</v>
      </c>
      <c r="F3" s="5" t="s">
        <v>176</v>
      </c>
      <c r="G3" s="5">
        <v>726</v>
      </c>
      <c r="H3" s="5" t="s">
        <v>50</v>
      </c>
      <c r="I3" s="4">
        <v>12.5</v>
      </c>
      <c r="J3" s="4">
        <v>16.5</v>
      </c>
      <c r="K3" s="9">
        <v>13</v>
      </c>
      <c r="L3" s="10">
        <v>0.242424242424242</v>
      </c>
      <c r="M3" s="10">
        <v>0.0384615384615385</v>
      </c>
      <c r="N3" s="4"/>
      <c r="O3" s="9">
        <v>2</v>
      </c>
      <c r="P3" s="4"/>
      <c r="Q3" s="4">
        <v>686</v>
      </c>
      <c r="R3" s="4">
        <v>-3.5</v>
      </c>
      <c r="S3" s="4"/>
      <c r="T3" s="4">
        <v>490</v>
      </c>
      <c r="U3" s="4" t="s">
        <v>32</v>
      </c>
      <c r="V3" s="4" t="s">
        <v>33</v>
      </c>
      <c r="W3" s="12">
        <v>44414.3805555556</v>
      </c>
      <c r="X3" s="4"/>
      <c r="Y3" s="4" t="s">
        <v>177</v>
      </c>
      <c r="Z3" s="4"/>
    </row>
    <row r="4" spans="1:26">
      <c r="A4" s="4">
        <v>3</v>
      </c>
      <c r="B4" s="5">
        <v>141233</v>
      </c>
      <c r="C4" s="5" t="s">
        <v>178</v>
      </c>
      <c r="D4" s="5" t="s">
        <v>179</v>
      </c>
      <c r="E4" s="5" t="s">
        <v>29</v>
      </c>
      <c r="F4" s="5" t="s">
        <v>180</v>
      </c>
      <c r="G4" s="5">
        <v>746</v>
      </c>
      <c r="H4" s="5" t="s">
        <v>99</v>
      </c>
      <c r="I4" s="4">
        <v>22.39</v>
      </c>
      <c r="J4" s="4">
        <v>32</v>
      </c>
      <c r="K4" s="9">
        <v>28</v>
      </c>
      <c r="L4" s="10">
        <v>0.3003125</v>
      </c>
      <c r="M4" s="10">
        <v>0.200357142857143</v>
      </c>
      <c r="N4" s="4"/>
      <c r="O4" s="9">
        <v>3</v>
      </c>
      <c r="P4" s="4"/>
      <c r="Q4" s="4">
        <v>2952</v>
      </c>
      <c r="R4" s="4">
        <v>-4</v>
      </c>
      <c r="S4" s="4"/>
      <c r="T4" s="4">
        <v>19822</v>
      </c>
      <c r="U4" s="4" t="s">
        <v>32</v>
      </c>
      <c r="V4" s="4" t="s">
        <v>33</v>
      </c>
      <c r="W4" s="12">
        <v>44414.7799537037</v>
      </c>
      <c r="X4" s="4"/>
      <c r="Y4" s="4" t="s">
        <v>177</v>
      </c>
      <c r="Z4" s="4"/>
    </row>
    <row r="5" spans="1:26">
      <c r="A5" s="4">
        <v>4</v>
      </c>
      <c r="B5" s="5">
        <v>137775</v>
      </c>
      <c r="C5" s="5" t="s">
        <v>178</v>
      </c>
      <c r="D5" s="5" t="s">
        <v>181</v>
      </c>
      <c r="E5" s="5" t="s">
        <v>29</v>
      </c>
      <c r="F5" s="5" t="s">
        <v>182</v>
      </c>
      <c r="G5" s="5">
        <v>746</v>
      </c>
      <c r="H5" s="5" t="s">
        <v>99</v>
      </c>
      <c r="I5" s="4">
        <v>25.14</v>
      </c>
      <c r="J5" s="4">
        <v>36</v>
      </c>
      <c r="K5" s="9">
        <v>32</v>
      </c>
      <c r="L5" s="10">
        <v>0.301666666666667</v>
      </c>
      <c r="M5" s="10">
        <v>0.214375</v>
      </c>
      <c r="N5" s="4"/>
      <c r="O5" s="9">
        <v>3</v>
      </c>
      <c r="P5" s="4"/>
      <c r="Q5" s="4">
        <v>3259</v>
      </c>
      <c r="R5" s="4">
        <v>-4</v>
      </c>
      <c r="S5" s="4"/>
      <c r="T5" s="4">
        <v>4114</v>
      </c>
      <c r="U5" s="4" t="s">
        <v>32</v>
      </c>
      <c r="V5" s="4" t="s">
        <v>33</v>
      </c>
      <c r="W5" s="12">
        <v>44414.7804976852</v>
      </c>
      <c r="X5" s="4"/>
      <c r="Y5" s="4" t="s">
        <v>177</v>
      </c>
      <c r="Z5" s="4"/>
    </row>
    <row r="6" spans="1:26">
      <c r="A6" s="4">
        <v>5</v>
      </c>
      <c r="B6" s="5">
        <v>53945</v>
      </c>
      <c r="C6" s="5" t="s">
        <v>183</v>
      </c>
      <c r="D6" s="5" t="s">
        <v>184</v>
      </c>
      <c r="E6" s="5" t="s">
        <v>29</v>
      </c>
      <c r="F6" s="5" t="s">
        <v>185</v>
      </c>
      <c r="G6" s="5">
        <v>594</v>
      </c>
      <c r="H6" s="5" t="s">
        <v>186</v>
      </c>
      <c r="I6" s="4">
        <v>32.8</v>
      </c>
      <c r="J6" s="4">
        <v>39.8</v>
      </c>
      <c r="K6" s="9">
        <v>35</v>
      </c>
      <c r="L6" s="10">
        <f>(J6-I6)/J6</f>
        <v>0.175879396984925</v>
      </c>
      <c r="M6" s="10">
        <f>(K6-I6)/K6</f>
        <v>0.0628571428571429</v>
      </c>
      <c r="N6" s="4"/>
      <c r="O6" s="9">
        <v>2</v>
      </c>
      <c r="P6" s="4"/>
      <c r="Q6" s="4">
        <v>1936</v>
      </c>
      <c r="R6" s="4">
        <f>K6-J6</f>
        <v>-4.8</v>
      </c>
      <c r="S6" s="4"/>
      <c r="T6" s="4">
        <v>1079</v>
      </c>
      <c r="U6" s="4" t="s">
        <v>32</v>
      </c>
      <c r="V6" s="4" t="s">
        <v>33</v>
      </c>
      <c r="W6" s="12">
        <v>44412.3619791667</v>
      </c>
      <c r="X6" s="4" t="s">
        <v>187</v>
      </c>
      <c r="Y6" s="4"/>
      <c r="Z6" s="4"/>
    </row>
    <row r="7" spans="1:26">
      <c r="A7" s="4">
        <v>6</v>
      </c>
      <c r="B7" s="5">
        <v>198352</v>
      </c>
      <c r="C7" s="5" t="s">
        <v>188</v>
      </c>
      <c r="D7" s="5" t="s">
        <v>189</v>
      </c>
      <c r="E7" s="5" t="s">
        <v>29</v>
      </c>
      <c r="F7" s="5" t="s">
        <v>190</v>
      </c>
      <c r="G7" s="5">
        <v>594</v>
      </c>
      <c r="H7" s="5" t="s">
        <v>186</v>
      </c>
      <c r="I7" s="4">
        <v>81.72</v>
      </c>
      <c r="J7" s="4">
        <v>99</v>
      </c>
      <c r="K7" s="9">
        <v>88</v>
      </c>
      <c r="L7" s="10">
        <f>(J7-I7)/J7</f>
        <v>0.174545454545455</v>
      </c>
      <c r="M7" s="10">
        <f>(K7-I7)/K7</f>
        <v>0.0713636363636364</v>
      </c>
      <c r="N7" s="4"/>
      <c r="O7" s="9">
        <v>2</v>
      </c>
      <c r="P7" s="4"/>
      <c r="Q7" s="4">
        <v>225</v>
      </c>
      <c r="R7" s="4">
        <f>K7-J7</f>
        <v>-11</v>
      </c>
      <c r="S7" s="4"/>
      <c r="T7" s="4">
        <v>192</v>
      </c>
      <c r="U7" s="4" t="s">
        <v>32</v>
      </c>
      <c r="V7" s="4" t="s">
        <v>33</v>
      </c>
      <c r="W7" s="12">
        <v>44412.3617708333</v>
      </c>
      <c r="X7" s="4" t="s">
        <v>187</v>
      </c>
      <c r="Y7" s="4"/>
      <c r="Z7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2021-08-12T02:38:00Z</dcterms:created>
  <dcterms:modified xsi:type="dcterms:W3CDTF">2021-08-12T08:08:35Z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