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Sheet1!$A$2:$E$107</definedName>
  </definedNames>
  <calcPr calcId="144525"/>
</workbook>
</file>

<file path=xl/sharedStrings.xml><?xml version="1.0" encoding="utf-8"?>
<sst xmlns="http://schemas.openxmlformats.org/spreadsheetml/2006/main" count="318" uniqueCount="179">
  <si>
    <t>2020年10月品牌月养生堂系列完成情况</t>
  </si>
  <si>
    <t>序号</t>
  </si>
  <si>
    <t>门店ID</t>
  </si>
  <si>
    <t>门店名称</t>
  </si>
  <si>
    <t>片区</t>
  </si>
  <si>
    <t>任务（盒）</t>
  </si>
  <si>
    <t>销售数量</t>
  </si>
  <si>
    <t>完成情况</t>
  </si>
  <si>
    <t>青羊区十二桥药店</t>
  </si>
  <si>
    <t>西北片区</t>
  </si>
  <si>
    <t>光华药店</t>
  </si>
  <si>
    <t>光华村街药店</t>
  </si>
  <si>
    <t>新都区马超东路店</t>
  </si>
  <si>
    <t>清江东路药店</t>
  </si>
  <si>
    <t>新都区新繁镇繁江北路药店</t>
  </si>
  <si>
    <t>武侯区顺和街店</t>
  </si>
  <si>
    <t>金牛区蜀汉</t>
  </si>
  <si>
    <t>金牛区交大路第三药店</t>
  </si>
  <si>
    <t>佳灵路</t>
  </si>
  <si>
    <t>蜀辉路</t>
  </si>
  <si>
    <t>土龙路药店</t>
  </si>
  <si>
    <t>银河北街</t>
  </si>
  <si>
    <t>四川太极新都区新都街道万和北路药店</t>
  </si>
  <si>
    <t>贝森路店</t>
  </si>
  <si>
    <t>枣子巷药店</t>
  </si>
  <si>
    <t>四川太极大药房连锁有限公司武侯区大悦路药店</t>
  </si>
  <si>
    <t>西部店</t>
  </si>
  <si>
    <t>四川太极金牛区花照壁药店</t>
  </si>
  <si>
    <t>金沙路店</t>
  </si>
  <si>
    <t>金牛区黄苑东街药店</t>
  </si>
  <si>
    <t>青羊区浣花滨河路药店</t>
  </si>
  <si>
    <t>沙河源药店</t>
  </si>
  <si>
    <t>清江2店</t>
  </si>
  <si>
    <t>四川太极金牛区银沙路药店</t>
  </si>
  <si>
    <t>聚萃路店</t>
  </si>
  <si>
    <t>武侯区大华街店</t>
  </si>
  <si>
    <t>四川太极武侯区双楠路药店</t>
  </si>
  <si>
    <t>四川太极青羊区光华北五路药店</t>
  </si>
  <si>
    <t>四川太极金牛区五福桥东路药店</t>
  </si>
  <si>
    <t>四川太极武侯区逸都路药店</t>
  </si>
  <si>
    <t>四川太极青羊区蜀鑫路药店</t>
  </si>
  <si>
    <t>四川太极青羊区光华西一路药店</t>
  </si>
  <si>
    <t>旗舰店</t>
  </si>
  <si>
    <t>旗舰片</t>
  </si>
  <si>
    <t>锦江区庆云南街药店</t>
  </si>
  <si>
    <t>梨花街</t>
  </si>
  <si>
    <t>成汉南路店</t>
  </si>
  <si>
    <t>东南片区</t>
  </si>
  <si>
    <t>高新区民丰大道西段药店</t>
  </si>
  <si>
    <t>成华区万科路药店</t>
  </si>
  <si>
    <t>成华区华泰路药店</t>
  </si>
  <si>
    <t>新乐中街药店</t>
  </si>
  <si>
    <t>锦江区楠丰路店</t>
  </si>
  <si>
    <t>高新区新下街药店</t>
  </si>
  <si>
    <t>新园大道药店</t>
  </si>
  <si>
    <t>锦江区水杉街药店</t>
  </si>
  <si>
    <t>高新区大源北街药店</t>
  </si>
  <si>
    <t>锦江区观音桥街药店</t>
  </si>
  <si>
    <t>高新天久北巷药店</t>
  </si>
  <si>
    <t>成华区万宇路药店</t>
  </si>
  <si>
    <t>金马河店</t>
  </si>
  <si>
    <t>紫薇东路</t>
  </si>
  <si>
    <t>双流县三强西路</t>
  </si>
  <si>
    <t>四川太极大药房连锁有限公司成都高新区元华二巷药店</t>
  </si>
  <si>
    <t>成华区华康路药店</t>
  </si>
  <si>
    <t>双流县西航港街道锦华路一段药店</t>
  </si>
  <si>
    <t>龙潭西路店</t>
  </si>
  <si>
    <t>武侯区航中路店</t>
  </si>
  <si>
    <t>四川太极大药房连锁有限公司高新区中和公济桥路药店</t>
  </si>
  <si>
    <t>合欢树街</t>
  </si>
  <si>
    <t>高新中和大道店</t>
  </si>
  <si>
    <t>四川太极高新区剑南大道药店</t>
  </si>
  <si>
    <t>四川太极高新区南华巷药店</t>
  </si>
  <si>
    <t>青羊区北东街店</t>
  </si>
  <si>
    <t>城中片区</t>
  </si>
  <si>
    <t>浆洗街药店</t>
  </si>
  <si>
    <t>成华区华油路药店</t>
  </si>
  <si>
    <t>成华区羊子山西路药店（兴元华盛）</t>
  </si>
  <si>
    <t>通盈街药店</t>
  </si>
  <si>
    <t>郫县一环路东南段店</t>
  </si>
  <si>
    <t>成华区二环路北四段药店（汇融名城）</t>
  </si>
  <si>
    <t>四川太极青羊区青龙街药店</t>
  </si>
  <si>
    <t>成华杉板桥南一路店</t>
  </si>
  <si>
    <t>科华路店</t>
  </si>
  <si>
    <t>成华区崔家店路药店</t>
  </si>
  <si>
    <t>金丝街药店</t>
  </si>
  <si>
    <t>西林一街店</t>
  </si>
  <si>
    <t>双林路药店</t>
  </si>
  <si>
    <t>郫县郫筒镇东大街药店</t>
  </si>
  <si>
    <t>四川太极成华区东昌路一药店</t>
  </si>
  <si>
    <t>劼人路店</t>
  </si>
  <si>
    <t>人民中路店</t>
  </si>
  <si>
    <t>四川太极大药房连锁有限公司武侯区丝竹路药店</t>
  </si>
  <si>
    <t>童子街店</t>
  </si>
  <si>
    <t>红星店</t>
  </si>
  <si>
    <t>锦江区柳翠路药店</t>
  </si>
  <si>
    <t>静明路店</t>
  </si>
  <si>
    <t>四川太极金牛区解放路药店</t>
  </si>
  <si>
    <t>四川太极武侯区倪家桥路药店</t>
  </si>
  <si>
    <t>四川太极成华区培华东路药店</t>
  </si>
  <si>
    <t>四川太极成华区云龙南路药店</t>
  </si>
  <si>
    <t>五津西路药店</t>
  </si>
  <si>
    <t>城郊一片/新津片</t>
  </si>
  <si>
    <t>新津邓双镇岷江店</t>
  </si>
  <si>
    <t>五津西路二药店</t>
  </si>
  <si>
    <t>武阳西路</t>
  </si>
  <si>
    <t>兴义镇万兴路药店</t>
  </si>
  <si>
    <t>邛崃中心药店</t>
  </si>
  <si>
    <t>城郊一片/邛崃片</t>
  </si>
  <si>
    <t>四川太极邛崃市文君街道杏林路药店</t>
  </si>
  <si>
    <t>邛崃市临邛镇洪川小区药店</t>
  </si>
  <si>
    <t>邛崃市羊安镇永康大道药店</t>
  </si>
  <si>
    <t xml:space="preserve">翠荫路 </t>
  </si>
  <si>
    <t>邛崃市临邛镇长安大道药店</t>
  </si>
  <si>
    <t>四川太极邛崃市临邛街道涌泉街药店</t>
  </si>
  <si>
    <t>大邑县晋原镇内蒙古桃源店</t>
  </si>
  <si>
    <t>城郊一片/大邑片</t>
  </si>
  <si>
    <t>大邑县沙渠镇方圆路药店</t>
  </si>
  <si>
    <t>大邑县晋原镇通达东路五段药店</t>
  </si>
  <si>
    <t>大邑县安仁镇千禧街药店</t>
  </si>
  <si>
    <t>大邑县晋源镇东壕沟段药店</t>
  </si>
  <si>
    <t>大邑东街店</t>
  </si>
  <si>
    <t>大邑县晋原镇子龙路店</t>
  </si>
  <si>
    <t>四川太极大邑县晋原镇北街药店</t>
  </si>
  <si>
    <t>大邑县新场镇文昌街药店</t>
  </si>
  <si>
    <t>大邑潘家街店</t>
  </si>
  <si>
    <t>怀远店</t>
  </si>
  <si>
    <t>城郊二片区</t>
  </si>
  <si>
    <t>崇州尚贤坊街店</t>
  </si>
  <si>
    <t>江安路</t>
  </si>
  <si>
    <t>崇州永康东路</t>
  </si>
  <si>
    <t>金带街药店</t>
  </si>
  <si>
    <t>都江堰景中路店</t>
  </si>
  <si>
    <t>都江堰聚源镇药店</t>
  </si>
  <si>
    <t>都江堰市蒲阳镇堰问道西路药店</t>
  </si>
  <si>
    <t>温江店</t>
  </si>
  <si>
    <t>崇州蜀州中路</t>
  </si>
  <si>
    <t>三江店</t>
  </si>
  <si>
    <t>都江堰市蒲阳路药店</t>
  </si>
  <si>
    <t>都江堰幸福镇翔凤路药店</t>
  </si>
  <si>
    <t>崇州中心店</t>
  </si>
  <si>
    <t>都江堰奎光路中段药店</t>
  </si>
  <si>
    <t>都江堰药店</t>
  </si>
  <si>
    <t>四川太极都江堰市永丰街道宝莲路药店</t>
  </si>
  <si>
    <t>合计</t>
  </si>
  <si>
    <t>本月销售1876盒，完成率63%</t>
  </si>
  <si>
    <t>货品ID</t>
  </si>
  <si>
    <t>货品名称</t>
  </si>
  <si>
    <t>规格</t>
  </si>
  <si>
    <t>产地</t>
  </si>
  <si>
    <t>供货价</t>
  </si>
  <si>
    <t>零售价</t>
  </si>
  <si>
    <t>活动内容</t>
  </si>
  <si>
    <t>晒单奖励</t>
  </si>
  <si>
    <t>活动毛利率</t>
  </si>
  <si>
    <t>,</t>
  </si>
  <si>
    <t>养生堂维生素k2软胶囊</t>
  </si>
  <si>
    <t>17.1g（0.38gx45粒）</t>
  </si>
  <si>
    <t>杭州养生堂保健品有限公司</t>
  </si>
  <si>
    <t>买一得二</t>
  </si>
  <si>
    <t>10元/盒</t>
  </si>
  <si>
    <t>钙维生素D3维生素K2软胶囊</t>
  </si>
  <si>
    <t>100g(1gx100粒)</t>
  </si>
  <si>
    <t>换购价：88元（全场任意购买）</t>
  </si>
  <si>
    <t>32.8%  （换购价）</t>
  </si>
  <si>
    <t>天然维生素E软胶囊（养生堂）</t>
  </si>
  <si>
    <t>50g（250mgx200粒）</t>
  </si>
  <si>
    <t>养生堂药业有限公司</t>
  </si>
  <si>
    <t>第二盒半价</t>
  </si>
  <si>
    <t>6元/盒</t>
  </si>
  <si>
    <t>天然维生素C咀嚼片</t>
  </si>
  <si>
    <t>110.5克（850mgx130片）</t>
  </si>
  <si>
    <t>养生堂牌天然维生素C咀嚼片</t>
  </si>
  <si>
    <t>10.2g(850mgx12片)</t>
  </si>
  <si>
    <t>3元/盒</t>
  </si>
  <si>
    <t>76.5克（0.85gx90片）</t>
  </si>
  <si>
    <t>5元/盒</t>
  </si>
  <si>
    <t>养生堂牌天然维生素E软胶囊</t>
  </si>
  <si>
    <t>30g（250mgx120粒）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</si>
</sst>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6" fillId="2" borderId="6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0" fontId="2" fillId="0" borderId="4" xfId="0" applyNumberFormat="1" applyFont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9" fontId="0" fillId="0" borderId="5" xfId="1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2"/>
  <sheetViews>
    <sheetView tabSelected="1" workbookViewId="0">
      <selection activeCell="G15" sqref="G15"/>
    </sheetView>
  </sheetViews>
  <sheetFormatPr defaultColWidth="9" defaultRowHeight="13.5" outlineLevelCol="6"/>
  <cols>
    <col min="1" max="2" width="9" style="11"/>
    <col min="3" max="3" width="33.75" style="12" customWidth="1"/>
    <col min="4" max="4" width="15.25" style="11" customWidth="1"/>
    <col min="5" max="5" width="10.5" style="11" customWidth="1"/>
    <col min="6" max="6" width="12.75" customWidth="1"/>
    <col min="7" max="7" width="12.625"/>
  </cols>
  <sheetData>
    <row r="1" spans="1:7">
      <c r="A1" s="13" t="s">
        <v>0</v>
      </c>
      <c r="B1" s="13"/>
      <c r="C1" s="13"/>
      <c r="D1" s="13"/>
      <c r="E1" s="13"/>
      <c r="F1" s="13"/>
      <c r="G1" s="13"/>
    </row>
    <row r="2" spans="1:7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5" t="s">
        <v>6</v>
      </c>
      <c r="G2" s="15" t="s">
        <v>7</v>
      </c>
    </row>
    <row r="3" spans="1:7">
      <c r="A3" s="14">
        <v>1</v>
      </c>
      <c r="B3" s="14">
        <v>582</v>
      </c>
      <c r="C3" s="14" t="s">
        <v>8</v>
      </c>
      <c r="D3" s="14" t="s">
        <v>9</v>
      </c>
      <c r="E3" s="14">
        <v>66</v>
      </c>
      <c r="F3" s="15">
        <v>75</v>
      </c>
      <c r="G3" s="16">
        <f>F3/E3</f>
        <v>1.13636363636364</v>
      </c>
    </row>
    <row r="4" spans="1:7">
      <c r="A4" s="14">
        <v>2</v>
      </c>
      <c r="B4" s="14">
        <v>343</v>
      </c>
      <c r="C4" s="14" t="s">
        <v>10</v>
      </c>
      <c r="D4" s="14" t="s">
        <v>9</v>
      </c>
      <c r="E4" s="14">
        <v>118</v>
      </c>
      <c r="F4" s="15">
        <v>140</v>
      </c>
      <c r="G4" s="16">
        <f t="shared" ref="G4:G35" si="0">F4/E4</f>
        <v>1.1864406779661</v>
      </c>
    </row>
    <row r="5" spans="1:7">
      <c r="A5" s="14">
        <v>3</v>
      </c>
      <c r="B5" s="14">
        <v>365</v>
      </c>
      <c r="C5" s="14" t="s">
        <v>11</v>
      </c>
      <c r="D5" s="14" t="s">
        <v>9</v>
      </c>
      <c r="E5" s="14">
        <v>53</v>
      </c>
      <c r="F5" s="15">
        <v>77</v>
      </c>
      <c r="G5" s="16">
        <f t="shared" si="0"/>
        <v>1.45283018867925</v>
      </c>
    </row>
    <row r="6" spans="1:7">
      <c r="A6" s="14">
        <v>4</v>
      </c>
      <c r="B6" s="14">
        <v>709</v>
      </c>
      <c r="C6" s="14" t="s">
        <v>12</v>
      </c>
      <c r="D6" s="14" t="s">
        <v>9</v>
      </c>
      <c r="E6" s="14">
        <v>42</v>
      </c>
      <c r="F6" s="15">
        <v>6</v>
      </c>
      <c r="G6" s="16">
        <f t="shared" si="0"/>
        <v>0.142857142857143</v>
      </c>
    </row>
    <row r="7" spans="1:7">
      <c r="A7" s="14">
        <v>5</v>
      </c>
      <c r="B7" s="14">
        <v>357</v>
      </c>
      <c r="C7" s="14" t="s">
        <v>13</v>
      </c>
      <c r="D7" s="14" t="s">
        <v>9</v>
      </c>
      <c r="E7" s="14">
        <v>32</v>
      </c>
      <c r="F7" s="15">
        <v>10</v>
      </c>
      <c r="G7" s="16">
        <f t="shared" si="0"/>
        <v>0.3125</v>
      </c>
    </row>
    <row r="8" spans="1:7">
      <c r="A8" s="14">
        <v>6</v>
      </c>
      <c r="B8" s="14">
        <v>730</v>
      </c>
      <c r="C8" s="14" t="s">
        <v>14</v>
      </c>
      <c r="D8" s="14" t="s">
        <v>9</v>
      </c>
      <c r="E8" s="14">
        <v>33</v>
      </c>
      <c r="F8" s="15">
        <v>4</v>
      </c>
      <c r="G8" s="16">
        <f t="shared" si="0"/>
        <v>0.121212121212121</v>
      </c>
    </row>
    <row r="9" spans="1:7">
      <c r="A9" s="14">
        <v>7</v>
      </c>
      <c r="B9" s="14">
        <v>513</v>
      </c>
      <c r="C9" s="14" t="s">
        <v>15</v>
      </c>
      <c r="D9" s="14" t="s">
        <v>9</v>
      </c>
      <c r="E9" s="14">
        <v>25</v>
      </c>
      <c r="F9" s="15">
        <v>26</v>
      </c>
      <c r="G9" s="16">
        <f t="shared" si="0"/>
        <v>1.04</v>
      </c>
    </row>
    <row r="10" spans="1:7">
      <c r="A10" s="14">
        <v>8</v>
      </c>
      <c r="B10" s="14">
        <v>105267</v>
      </c>
      <c r="C10" s="14" t="s">
        <v>16</v>
      </c>
      <c r="D10" s="14" t="s">
        <v>9</v>
      </c>
      <c r="E10" s="14">
        <v>23</v>
      </c>
      <c r="F10" s="15">
        <v>4</v>
      </c>
      <c r="G10" s="16">
        <f t="shared" si="0"/>
        <v>0.173913043478261</v>
      </c>
    </row>
    <row r="11" spans="1:7">
      <c r="A11" s="14">
        <v>9</v>
      </c>
      <c r="B11" s="14">
        <v>726</v>
      </c>
      <c r="C11" s="14" t="s">
        <v>17</v>
      </c>
      <c r="D11" s="14" t="s">
        <v>9</v>
      </c>
      <c r="E11" s="14">
        <v>25</v>
      </c>
      <c r="F11" s="15">
        <v>27</v>
      </c>
      <c r="G11" s="16">
        <f t="shared" si="0"/>
        <v>1.08</v>
      </c>
    </row>
    <row r="12" spans="1:7">
      <c r="A12" s="14">
        <v>10</v>
      </c>
      <c r="B12" s="14">
        <v>102565</v>
      </c>
      <c r="C12" s="14" t="s">
        <v>18</v>
      </c>
      <c r="D12" s="14" t="s">
        <v>9</v>
      </c>
      <c r="E12" s="14">
        <v>23</v>
      </c>
      <c r="F12" s="15">
        <v>7</v>
      </c>
      <c r="G12" s="16">
        <f t="shared" si="0"/>
        <v>0.304347826086957</v>
      </c>
    </row>
    <row r="13" spans="1:7">
      <c r="A13" s="14">
        <v>11</v>
      </c>
      <c r="B13" s="14">
        <v>106399</v>
      </c>
      <c r="C13" s="14" t="s">
        <v>19</v>
      </c>
      <c r="D13" s="14" t="s">
        <v>9</v>
      </c>
      <c r="E13" s="14">
        <v>23</v>
      </c>
      <c r="F13" s="15">
        <v>4</v>
      </c>
      <c r="G13" s="16">
        <f t="shared" si="0"/>
        <v>0.173913043478261</v>
      </c>
    </row>
    <row r="14" spans="1:7">
      <c r="A14" s="14">
        <v>12</v>
      </c>
      <c r="B14" s="14">
        <v>379</v>
      </c>
      <c r="C14" s="14" t="s">
        <v>20</v>
      </c>
      <c r="D14" s="14" t="s">
        <v>9</v>
      </c>
      <c r="E14" s="14">
        <v>23</v>
      </c>
      <c r="F14" s="15">
        <v>9</v>
      </c>
      <c r="G14" s="16">
        <f t="shared" si="0"/>
        <v>0.391304347826087</v>
      </c>
    </row>
    <row r="15" spans="1:7">
      <c r="A15" s="14">
        <v>13</v>
      </c>
      <c r="B15" s="14">
        <v>102934</v>
      </c>
      <c r="C15" s="14" t="s">
        <v>21</v>
      </c>
      <c r="D15" s="14" t="s">
        <v>9</v>
      </c>
      <c r="E15" s="14">
        <v>24</v>
      </c>
      <c r="F15" s="15">
        <v>24</v>
      </c>
      <c r="G15" s="16">
        <f t="shared" si="0"/>
        <v>1</v>
      </c>
    </row>
    <row r="16" spans="1:7">
      <c r="A16" s="14">
        <v>14</v>
      </c>
      <c r="B16" s="14">
        <v>107658</v>
      </c>
      <c r="C16" s="14" t="s">
        <v>22</v>
      </c>
      <c r="D16" s="14" t="s">
        <v>9</v>
      </c>
      <c r="E16" s="14">
        <v>23</v>
      </c>
      <c r="F16" s="15">
        <v>0</v>
      </c>
      <c r="G16" s="16">
        <f t="shared" si="0"/>
        <v>0</v>
      </c>
    </row>
    <row r="17" spans="1:7">
      <c r="A17" s="14">
        <v>15</v>
      </c>
      <c r="B17" s="14">
        <v>103198</v>
      </c>
      <c r="C17" s="14" t="s">
        <v>23</v>
      </c>
      <c r="D17" s="14" t="s">
        <v>9</v>
      </c>
      <c r="E17" s="14">
        <v>23</v>
      </c>
      <c r="F17" s="15">
        <v>8</v>
      </c>
      <c r="G17" s="16">
        <f t="shared" si="0"/>
        <v>0.347826086956522</v>
      </c>
    </row>
    <row r="18" spans="1:7">
      <c r="A18" s="14">
        <v>16</v>
      </c>
      <c r="B18" s="14">
        <v>359</v>
      </c>
      <c r="C18" s="14" t="s">
        <v>24</v>
      </c>
      <c r="D18" s="14" t="s">
        <v>9</v>
      </c>
      <c r="E18" s="14">
        <v>17</v>
      </c>
      <c r="F18" s="15">
        <v>14</v>
      </c>
      <c r="G18" s="16">
        <f t="shared" si="0"/>
        <v>0.823529411764706</v>
      </c>
    </row>
    <row r="19" spans="1:7">
      <c r="A19" s="14">
        <v>17</v>
      </c>
      <c r="B19" s="14">
        <v>106569</v>
      </c>
      <c r="C19" s="14" t="s">
        <v>25</v>
      </c>
      <c r="D19" s="14" t="s">
        <v>9</v>
      </c>
      <c r="E19" s="14">
        <v>16</v>
      </c>
      <c r="F19" s="15">
        <v>2</v>
      </c>
      <c r="G19" s="16">
        <f t="shared" si="0"/>
        <v>0.125</v>
      </c>
    </row>
    <row r="20" spans="1:7">
      <c r="A20" s="14">
        <v>18</v>
      </c>
      <c r="B20" s="14">
        <v>311</v>
      </c>
      <c r="C20" s="14" t="s">
        <v>26</v>
      </c>
      <c r="D20" s="14" t="s">
        <v>9</v>
      </c>
      <c r="E20" s="14">
        <v>17</v>
      </c>
      <c r="F20" s="15">
        <v>10</v>
      </c>
      <c r="G20" s="16">
        <f t="shared" si="0"/>
        <v>0.588235294117647</v>
      </c>
    </row>
    <row r="21" spans="1:7">
      <c r="A21" s="14">
        <v>19</v>
      </c>
      <c r="B21" s="17">
        <v>111219</v>
      </c>
      <c r="C21" s="17" t="s">
        <v>27</v>
      </c>
      <c r="D21" s="14" t="s">
        <v>9</v>
      </c>
      <c r="E21" s="14">
        <v>21</v>
      </c>
      <c r="F21" s="15">
        <v>13</v>
      </c>
      <c r="G21" s="16">
        <f t="shared" si="0"/>
        <v>0.619047619047619</v>
      </c>
    </row>
    <row r="22" spans="1:7">
      <c r="A22" s="14">
        <v>20</v>
      </c>
      <c r="B22" s="14">
        <v>745</v>
      </c>
      <c r="C22" s="14" t="s">
        <v>28</v>
      </c>
      <c r="D22" s="14" t="s">
        <v>9</v>
      </c>
      <c r="E22" s="14">
        <v>13</v>
      </c>
      <c r="F22" s="15">
        <v>0</v>
      </c>
      <c r="G22" s="16">
        <f t="shared" si="0"/>
        <v>0</v>
      </c>
    </row>
    <row r="23" spans="1:7">
      <c r="A23" s="14">
        <v>21</v>
      </c>
      <c r="B23" s="14">
        <v>727</v>
      </c>
      <c r="C23" s="14" t="s">
        <v>29</v>
      </c>
      <c r="D23" s="14" t="s">
        <v>9</v>
      </c>
      <c r="E23" s="14">
        <v>13</v>
      </c>
      <c r="F23" s="15">
        <v>2</v>
      </c>
      <c r="G23" s="16">
        <f t="shared" si="0"/>
        <v>0.153846153846154</v>
      </c>
    </row>
    <row r="24" spans="1:7">
      <c r="A24" s="14">
        <v>22</v>
      </c>
      <c r="B24" s="14">
        <v>570</v>
      </c>
      <c r="C24" s="14" t="s">
        <v>30</v>
      </c>
      <c r="D24" s="14" t="s">
        <v>9</v>
      </c>
      <c r="E24" s="14">
        <v>13</v>
      </c>
      <c r="F24" s="15">
        <v>4</v>
      </c>
      <c r="G24" s="16">
        <f t="shared" si="0"/>
        <v>0.307692307692308</v>
      </c>
    </row>
    <row r="25" spans="1:7">
      <c r="A25" s="14">
        <v>23</v>
      </c>
      <c r="B25" s="14">
        <v>339</v>
      </c>
      <c r="C25" s="14" t="s">
        <v>31</v>
      </c>
      <c r="D25" s="14" t="s">
        <v>9</v>
      </c>
      <c r="E25" s="14">
        <v>13</v>
      </c>
      <c r="F25" s="15">
        <v>8</v>
      </c>
      <c r="G25" s="16">
        <f t="shared" si="0"/>
        <v>0.615384615384615</v>
      </c>
    </row>
    <row r="26" spans="1:7">
      <c r="A26" s="14">
        <v>24</v>
      </c>
      <c r="B26" s="14">
        <v>347</v>
      </c>
      <c r="C26" s="14" t="s">
        <v>32</v>
      </c>
      <c r="D26" s="14" t="s">
        <v>9</v>
      </c>
      <c r="E26" s="14">
        <v>13</v>
      </c>
      <c r="F26" s="15">
        <v>7</v>
      </c>
      <c r="G26" s="16">
        <f t="shared" si="0"/>
        <v>0.538461538461538</v>
      </c>
    </row>
    <row r="27" spans="1:7">
      <c r="A27" s="14">
        <v>25</v>
      </c>
      <c r="B27" s="14">
        <v>108277</v>
      </c>
      <c r="C27" s="14" t="s">
        <v>33</v>
      </c>
      <c r="D27" s="14" t="s">
        <v>9</v>
      </c>
      <c r="E27" s="14">
        <v>13</v>
      </c>
      <c r="F27" s="15">
        <v>13</v>
      </c>
      <c r="G27" s="16">
        <f t="shared" si="0"/>
        <v>1</v>
      </c>
    </row>
    <row r="28" spans="1:7">
      <c r="A28" s="14">
        <v>26</v>
      </c>
      <c r="B28" s="14">
        <v>752</v>
      </c>
      <c r="C28" s="14" t="s">
        <v>34</v>
      </c>
      <c r="D28" s="14" t="s">
        <v>9</v>
      </c>
      <c r="E28" s="14">
        <v>13</v>
      </c>
      <c r="F28" s="15">
        <v>6</v>
      </c>
      <c r="G28" s="16">
        <f t="shared" si="0"/>
        <v>0.461538461538462</v>
      </c>
    </row>
    <row r="29" spans="1:7">
      <c r="A29" s="14">
        <v>27</v>
      </c>
      <c r="B29" s="14">
        <v>104429</v>
      </c>
      <c r="C29" s="14" t="s">
        <v>35</v>
      </c>
      <c r="D29" s="14" t="s">
        <v>9</v>
      </c>
      <c r="E29" s="14">
        <v>12</v>
      </c>
      <c r="F29" s="15">
        <v>0</v>
      </c>
      <c r="G29" s="16">
        <f t="shared" si="0"/>
        <v>0</v>
      </c>
    </row>
    <row r="30" spans="1:7">
      <c r="A30" s="14">
        <v>28</v>
      </c>
      <c r="B30" s="17">
        <v>112888</v>
      </c>
      <c r="C30" s="17" t="s">
        <v>36</v>
      </c>
      <c r="D30" s="14" t="s">
        <v>9</v>
      </c>
      <c r="E30" s="14">
        <v>12</v>
      </c>
      <c r="F30" s="15">
        <v>13</v>
      </c>
      <c r="G30" s="16">
        <f t="shared" si="0"/>
        <v>1.08333333333333</v>
      </c>
    </row>
    <row r="31" spans="1:7">
      <c r="A31" s="14">
        <v>29</v>
      </c>
      <c r="B31" s="17">
        <v>114286</v>
      </c>
      <c r="C31" s="17" t="s">
        <v>37</v>
      </c>
      <c r="D31" s="14" t="s">
        <v>9</v>
      </c>
      <c r="E31" s="14">
        <v>11</v>
      </c>
      <c r="F31" s="15">
        <v>6</v>
      </c>
      <c r="G31" s="16">
        <f t="shared" si="0"/>
        <v>0.545454545454545</v>
      </c>
    </row>
    <row r="32" spans="1:7">
      <c r="A32" s="14">
        <v>30</v>
      </c>
      <c r="B32" s="17">
        <v>112415</v>
      </c>
      <c r="C32" s="17" t="s">
        <v>38</v>
      </c>
      <c r="D32" s="14" t="s">
        <v>9</v>
      </c>
      <c r="E32" s="14">
        <v>12</v>
      </c>
      <c r="F32" s="15">
        <v>5</v>
      </c>
      <c r="G32" s="16">
        <f t="shared" si="0"/>
        <v>0.416666666666667</v>
      </c>
    </row>
    <row r="33" spans="1:7">
      <c r="A33" s="14">
        <v>31</v>
      </c>
      <c r="B33" s="17">
        <v>113298</v>
      </c>
      <c r="C33" s="17" t="s">
        <v>39</v>
      </c>
      <c r="D33" s="14" t="s">
        <v>9</v>
      </c>
      <c r="E33" s="14">
        <v>12</v>
      </c>
      <c r="F33" s="15">
        <v>8</v>
      </c>
      <c r="G33" s="16">
        <f t="shared" si="0"/>
        <v>0.666666666666667</v>
      </c>
    </row>
    <row r="34" spans="1:7">
      <c r="A34" s="14">
        <v>32</v>
      </c>
      <c r="B34" s="17">
        <v>113025</v>
      </c>
      <c r="C34" s="17" t="s">
        <v>40</v>
      </c>
      <c r="D34" s="14" t="s">
        <v>9</v>
      </c>
      <c r="E34" s="14">
        <v>12</v>
      </c>
      <c r="F34" s="15">
        <v>4</v>
      </c>
      <c r="G34" s="16">
        <f t="shared" si="0"/>
        <v>0.333333333333333</v>
      </c>
    </row>
    <row r="35" spans="1:7">
      <c r="A35" s="14">
        <v>33</v>
      </c>
      <c r="B35" s="17">
        <v>113833</v>
      </c>
      <c r="C35" s="17" t="s">
        <v>41</v>
      </c>
      <c r="D35" s="14" t="s">
        <v>9</v>
      </c>
      <c r="E35" s="14">
        <v>11</v>
      </c>
      <c r="F35" s="15">
        <v>0</v>
      </c>
      <c r="G35" s="16">
        <f t="shared" si="0"/>
        <v>0</v>
      </c>
    </row>
    <row r="36" spans="1:7">
      <c r="A36" s="14">
        <v>34</v>
      </c>
      <c r="B36" s="14">
        <v>307</v>
      </c>
      <c r="C36" s="14" t="s">
        <v>42</v>
      </c>
      <c r="D36" s="14" t="s">
        <v>43</v>
      </c>
      <c r="E36" s="14">
        <v>147</v>
      </c>
      <c r="F36" s="15">
        <v>44</v>
      </c>
      <c r="G36" s="16">
        <f t="shared" ref="G36:G67" si="1">F36/E36</f>
        <v>0.299319727891156</v>
      </c>
    </row>
    <row r="37" spans="1:7">
      <c r="A37" s="14">
        <v>35</v>
      </c>
      <c r="B37" s="14">
        <v>742</v>
      </c>
      <c r="C37" s="14" t="s">
        <v>44</v>
      </c>
      <c r="D37" s="14" t="s">
        <v>43</v>
      </c>
      <c r="E37" s="14">
        <v>42</v>
      </c>
      <c r="F37" s="15">
        <v>3</v>
      </c>
      <c r="G37" s="16">
        <f t="shared" si="1"/>
        <v>0.0714285714285714</v>
      </c>
    </row>
    <row r="38" spans="1:7">
      <c r="A38" s="14">
        <v>36</v>
      </c>
      <c r="B38" s="14">
        <v>106066</v>
      </c>
      <c r="C38" s="14" t="s">
        <v>45</v>
      </c>
      <c r="D38" s="14" t="s">
        <v>43</v>
      </c>
      <c r="E38" s="14">
        <v>23</v>
      </c>
      <c r="F38" s="15">
        <v>12</v>
      </c>
      <c r="G38" s="16">
        <f t="shared" si="1"/>
        <v>0.521739130434783</v>
      </c>
    </row>
    <row r="39" spans="1:7">
      <c r="A39" s="14">
        <v>37</v>
      </c>
      <c r="B39" s="14">
        <v>750</v>
      </c>
      <c r="C39" s="14" t="s">
        <v>46</v>
      </c>
      <c r="D39" s="14" t="s">
        <v>47</v>
      </c>
      <c r="E39" s="14">
        <v>96</v>
      </c>
      <c r="F39" s="15">
        <v>51</v>
      </c>
      <c r="G39" s="16">
        <f t="shared" si="1"/>
        <v>0.53125</v>
      </c>
    </row>
    <row r="40" spans="1:7">
      <c r="A40" s="14">
        <v>38</v>
      </c>
      <c r="B40" s="14">
        <v>571</v>
      </c>
      <c r="C40" s="14" t="s">
        <v>48</v>
      </c>
      <c r="D40" s="14" t="s">
        <v>47</v>
      </c>
      <c r="E40" s="14">
        <v>59</v>
      </c>
      <c r="F40" s="15">
        <v>47</v>
      </c>
      <c r="G40" s="16">
        <f t="shared" si="1"/>
        <v>0.796610169491525</v>
      </c>
    </row>
    <row r="41" spans="1:7">
      <c r="A41" s="14">
        <v>39</v>
      </c>
      <c r="B41" s="14">
        <v>707</v>
      </c>
      <c r="C41" s="14" t="s">
        <v>49</v>
      </c>
      <c r="D41" s="14" t="s">
        <v>47</v>
      </c>
      <c r="E41" s="14">
        <v>42</v>
      </c>
      <c r="F41" s="15">
        <v>38</v>
      </c>
      <c r="G41" s="16">
        <f t="shared" si="1"/>
        <v>0.904761904761905</v>
      </c>
    </row>
    <row r="42" spans="1:7">
      <c r="A42" s="14">
        <v>40</v>
      </c>
      <c r="B42" s="14">
        <v>712</v>
      </c>
      <c r="C42" s="14" t="s">
        <v>50</v>
      </c>
      <c r="D42" s="14" t="s">
        <v>47</v>
      </c>
      <c r="E42" s="14">
        <v>42</v>
      </c>
      <c r="F42" s="15">
        <v>22</v>
      </c>
      <c r="G42" s="16">
        <f t="shared" si="1"/>
        <v>0.523809523809524</v>
      </c>
    </row>
    <row r="43" spans="1:7">
      <c r="A43" s="14">
        <v>41</v>
      </c>
      <c r="B43" s="14">
        <v>387</v>
      </c>
      <c r="C43" s="14" t="s">
        <v>51</v>
      </c>
      <c r="D43" s="14" t="s">
        <v>47</v>
      </c>
      <c r="E43" s="14">
        <v>33</v>
      </c>
      <c r="F43" s="15">
        <v>6</v>
      </c>
      <c r="G43" s="16">
        <f t="shared" si="1"/>
        <v>0.181818181818182</v>
      </c>
    </row>
    <row r="44" spans="1:7">
      <c r="A44" s="14">
        <v>42</v>
      </c>
      <c r="B44" s="14">
        <v>546</v>
      </c>
      <c r="C44" s="14" t="s">
        <v>52</v>
      </c>
      <c r="D44" s="14" t="s">
        <v>47</v>
      </c>
      <c r="E44" s="14">
        <v>69</v>
      </c>
      <c r="F44" s="15">
        <v>225</v>
      </c>
      <c r="G44" s="16">
        <f t="shared" si="1"/>
        <v>3.26086956521739</v>
      </c>
    </row>
    <row r="45" spans="1:7">
      <c r="A45" s="14">
        <v>43</v>
      </c>
      <c r="B45" s="14">
        <v>105751</v>
      </c>
      <c r="C45" s="14" t="s">
        <v>53</v>
      </c>
      <c r="D45" s="14" t="s">
        <v>47</v>
      </c>
      <c r="E45" s="14">
        <v>23</v>
      </c>
      <c r="F45" s="15">
        <v>16</v>
      </c>
      <c r="G45" s="16">
        <f t="shared" si="1"/>
        <v>0.695652173913043</v>
      </c>
    </row>
    <row r="46" spans="1:7">
      <c r="A46" s="14">
        <v>44</v>
      </c>
      <c r="B46" s="14">
        <v>377</v>
      </c>
      <c r="C46" s="14" t="s">
        <v>54</v>
      </c>
      <c r="D46" s="14" t="s">
        <v>47</v>
      </c>
      <c r="E46" s="14">
        <v>23</v>
      </c>
      <c r="F46" s="15">
        <v>4</v>
      </c>
      <c r="G46" s="16">
        <f t="shared" si="1"/>
        <v>0.173913043478261</v>
      </c>
    </row>
    <row r="47" spans="1:7">
      <c r="A47" s="14">
        <v>45</v>
      </c>
      <c r="B47" s="14">
        <v>598</v>
      </c>
      <c r="C47" s="14" t="s">
        <v>55</v>
      </c>
      <c r="D47" s="14" t="s">
        <v>47</v>
      </c>
      <c r="E47" s="14">
        <v>23</v>
      </c>
      <c r="F47" s="15">
        <v>18</v>
      </c>
      <c r="G47" s="16">
        <f t="shared" si="1"/>
        <v>0.782608695652174</v>
      </c>
    </row>
    <row r="48" spans="1:7">
      <c r="A48" s="14">
        <v>46</v>
      </c>
      <c r="B48" s="14">
        <v>737</v>
      </c>
      <c r="C48" s="14" t="s">
        <v>56</v>
      </c>
      <c r="D48" s="14" t="s">
        <v>47</v>
      </c>
      <c r="E48" s="14">
        <v>23</v>
      </c>
      <c r="F48" s="15">
        <v>27</v>
      </c>
      <c r="G48" s="16">
        <f t="shared" si="1"/>
        <v>1.17391304347826</v>
      </c>
    </row>
    <row r="49" spans="1:7">
      <c r="A49" s="14">
        <v>47</v>
      </c>
      <c r="B49" s="14">
        <v>724</v>
      </c>
      <c r="C49" s="14" t="s">
        <v>57</v>
      </c>
      <c r="D49" s="14" t="s">
        <v>47</v>
      </c>
      <c r="E49" s="14">
        <v>23</v>
      </c>
      <c r="F49" s="15">
        <v>6</v>
      </c>
      <c r="G49" s="16">
        <f t="shared" si="1"/>
        <v>0.260869565217391</v>
      </c>
    </row>
    <row r="50" spans="1:7">
      <c r="A50" s="14">
        <v>48</v>
      </c>
      <c r="B50" s="14">
        <v>399</v>
      </c>
      <c r="C50" s="14" t="s">
        <v>58</v>
      </c>
      <c r="D50" s="14" t="s">
        <v>47</v>
      </c>
      <c r="E50" s="14">
        <v>17</v>
      </c>
      <c r="F50" s="15">
        <v>26</v>
      </c>
      <c r="G50" s="16">
        <f t="shared" si="1"/>
        <v>1.52941176470588</v>
      </c>
    </row>
    <row r="51" spans="1:7">
      <c r="A51" s="14">
        <v>49</v>
      </c>
      <c r="B51" s="14">
        <v>743</v>
      </c>
      <c r="C51" s="14" t="s">
        <v>59</v>
      </c>
      <c r="D51" s="14" t="s">
        <v>47</v>
      </c>
      <c r="E51" s="14">
        <v>16</v>
      </c>
      <c r="F51" s="15">
        <v>32</v>
      </c>
      <c r="G51" s="16">
        <f t="shared" si="1"/>
        <v>2</v>
      </c>
    </row>
    <row r="52" spans="1:7">
      <c r="A52" s="14">
        <v>50</v>
      </c>
      <c r="B52" s="14">
        <v>103639</v>
      </c>
      <c r="C52" s="14" t="s">
        <v>60</v>
      </c>
      <c r="D52" s="14" t="s">
        <v>47</v>
      </c>
      <c r="E52" s="14">
        <v>17</v>
      </c>
      <c r="F52" s="15">
        <v>9</v>
      </c>
      <c r="G52" s="16">
        <f t="shared" si="1"/>
        <v>0.529411764705882</v>
      </c>
    </row>
    <row r="53" spans="1:7">
      <c r="A53" s="14">
        <v>51</v>
      </c>
      <c r="B53" s="14">
        <v>105910</v>
      </c>
      <c r="C53" s="14" t="s">
        <v>61</v>
      </c>
      <c r="D53" s="14" t="s">
        <v>47</v>
      </c>
      <c r="E53" s="14">
        <v>13</v>
      </c>
      <c r="F53" s="15">
        <v>6</v>
      </c>
      <c r="G53" s="16">
        <f t="shared" si="1"/>
        <v>0.461538461538462</v>
      </c>
    </row>
    <row r="54" spans="1:7">
      <c r="A54" s="14">
        <v>52</v>
      </c>
      <c r="B54" s="14">
        <v>733</v>
      </c>
      <c r="C54" s="14" t="s">
        <v>62</v>
      </c>
      <c r="D54" s="14" t="s">
        <v>47</v>
      </c>
      <c r="E54" s="14">
        <v>13</v>
      </c>
      <c r="F54" s="15">
        <v>3</v>
      </c>
      <c r="G54" s="16">
        <f t="shared" si="1"/>
        <v>0.230769230769231</v>
      </c>
    </row>
    <row r="55" spans="1:7">
      <c r="A55" s="14">
        <v>53</v>
      </c>
      <c r="B55" s="14">
        <v>106485</v>
      </c>
      <c r="C55" s="14" t="s">
        <v>63</v>
      </c>
      <c r="D55" s="14" t="s">
        <v>47</v>
      </c>
      <c r="E55" s="14">
        <v>13</v>
      </c>
      <c r="F55" s="15">
        <v>15</v>
      </c>
      <c r="G55" s="16">
        <f t="shared" si="1"/>
        <v>1.15384615384615</v>
      </c>
    </row>
    <row r="56" spans="1:7">
      <c r="A56" s="14">
        <v>54</v>
      </c>
      <c r="B56" s="14">
        <v>740</v>
      </c>
      <c r="C56" s="14" t="s">
        <v>64</v>
      </c>
      <c r="D56" s="14" t="s">
        <v>47</v>
      </c>
      <c r="E56" s="14">
        <v>13</v>
      </c>
      <c r="F56" s="15">
        <v>0</v>
      </c>
      <c r="G56" s="16">
        <f t="shared" si="1"/>
        <v>0</v>
      </c>
    </row>
    <row r="57" spans="1:7">
      <c r="A57" s="14">
        <v>55</v>
      </c>
      <c r="B57" s="14">
        <v>573</v>
      </c>
      <c r="C57" s="14" t="s">
        <v>65</v>
      </c>
      <c r="D57" s="14" t="s">
        <v>47</v>
      </c>
      <c r="E57" s="14">
        <v>13</v>
      </c>
      <c r="F57" s="15">
        <v>3</v>
      </c>
      <c r="G57" s="16">
        <f t="shared" si="1"/>
        <v>0.230769230769231</v>
      </c>
    </row>
    <row r="58" spans="1:7">
      <c r="A58" s="14">
        <v>56</v>
      </c>
      <c r="B58" s="14">
        <v>545</v>
      </c>
      <c r="C58" s="14" t="s">
        <v>66</v>
      </c>
      <c r="D58" s="14" t="s">
        <v>47</v>
      </c>
      <c r="E58" s="14">
        <v>13</v>
      </c>
      <c r="F58" s="15">
        <v>8</v>
      </c>
      <c r="G58" s="16">
        <f t="shared" si="1"/>
        <v>0.615384615384615</v>
      </c>
    </row>
    <row r="59" spans="1:7">
      <c r="A59" s="14">
        <v>57</v>
      </c>
      <c r="B59" s="14">
        <v>105396</v>
      </c>
      <c r="C59" s="14" t="s">
        <v>67</v>
      </c>
      <c r="D59" s="14" t="s">
        <v>47</v>
      </c>
      <c r="E59" s="14">
        <v>12</v>
      </c>
      <c r="F59" s="15">
        <v>6</v>
      </c>
      <c r="G59" s="16">
        <f t="shared" si="1"/>
        <v>0.5</v>
      </c>
    </row>
    <row r="60" spans="1:7">
      <c r="A60" s="14">
        <v>58</v>
      </c>
      <c r="B60" s="14">
        <v>106568</v>
      </c>
      <c r="C60" s="14" t="s">
        <v>68</v>
      </c>
      <c r="D60" s="14" t="s">
        <v>47</v>
      </c>
      <c r="E60" s="14">
        <v>12</v>
      </c>
      <c r="F60" s="15">
        <v>6</v>
      </c>
      <c r="G60" s="16">
        <f t="shared" si="1"/>
        <v>0.5</v>
      </c>
    </row>
    <row r="61" spans="1:7">
      <c r="A61" s="14">
        <v>59</v>
      </c>
      <c r="B61" s="14">
        <v>753</v>
      </c>
      <c r="C61" s="14" t="s">
        <v>69</v>
      </c>
      <c r="D61" s="14" t="s">
        <v>47</v>
      </c>
      <c r="E61" s="14">
        <v>12</v>
      </c>
      <c r="F61" s="15">
        <v>2</v>
      </c>
      <c r="G61" s="16">
        <f t="shared" si="1"/>
        <v>0.166666666666667</v>
      </c>
    </row>
    <row r="62" spans="1:7">
      <c r="A62" s="14">
        <v>60</v>
      </c>
      <c r="B62" s="14">
        <v>104430</v>
      </c>
      <c r="C62" s="14" t="s">
        <v>70</v>
      </c>
      <c r="D62" s="14" t="s">
        <v>47</v>
      </c>
      <c r="E62" s="14">
        <v>12</v>
      </c>
      <c r="F62" s="15">
        <v>2</v>
      </c>
      <c r="G62" s="16">
        <f t="shared" si="1"/>
        <v>0.166666666666667</v>
      </c>
    </row>
    <row r="63" spans="1:7">
      <c r="A63" s="14">
        <v>61</v>
      </c>
      <c r="B63" s="17">
        <v>114069</v>
      </c>
      <c r="C63" s="17" t="s">
        <v>71</v>
      </c>
      <c r="D63" s="14" t="s">
        <v>47</v>
      </c>
      <c r="E63" s="14">
        <v>12</v>
      </c>
      <c r="F63" s="15">
        <v>6</v>
      </c>
      <c r="G63" s="16">
        <f t="shared" si="1"/>
        <v>0.5</v>
      </c>
    </row>
    <row r="64" spans="1:7">
      <c r="A64" s="14">
        <v>62</v>
      </c>
      <c r="B64" s="17">
        <v>113008</v>
      </c>
      <c r="C64" s="17" t="s">
        <v>72</v>
      </c>
      <c r="D64" s="14" t="s">
        <v>47</v>
      </c>
      <c r="E64" s="14">
        <v>12</v>
      </c>
      <c r="F64" s="15">
        <v>4</v>
      </c>
      <c r="G64" s="16">
        <f t="shared" si="1"/>
        <v>0.333333333333333</v>
      </c>
    </row>
    <row r="65" spans="1:7">
      <c r="A65" s="14">
        <v>63</v>
      </c>
      <c r="B65" s="14">
        <v>517</v>
      </c>
      <c r="C65" s="14" t="s">
        <v>73</v>
      </c>
      <c r="D65" s="14" t="s">
        <v>74</v>
      </c>
      <c r="E65" s="14">
        <v>52</v>
      </c>
      <c r="F65" s="15">
        <v>4</v>
      </c>
      <c r="G65" s="16">
        <f t="shared" si="1"/>
        <v>0.0769230769230769</v>
      </c>
    </row>
    <row r="66" spans="1:7">
      <c r="A66" s="14">
        <v>64</v>
      </c>
      <c r="B66" s="14">
        <v>337</v>
      </c>
      <c r="C66" s="14" t="s">
        <v>75</v>
      </c>
      <c r="D66" s="14" t="s">
        <v>74</v>
      </c>
      <c r="E66" s="14">
        <v>58</v>
      </c>
      <c r="F66" s="15">
        <v>30</v>
      </c>
      <c r="G66" s="16">
        <f t="shared" si="1"/>
        <v>0.517241379310345</v>
      </c>
    </row>
    <row r="67" spans="1:7">
      <c r="A67" s="14">
        <v>65</v>
      </c>
      <c r="B67" s="14">
        <v>578</v>
      </c>
      <c r="C67" s="14" t="s">
        <v>76</v>
      </c>
      <c r="D67" s="14" t="s">
        <v>74</v>
      </c>
      <c r="E67" s="14">
        <v>42</v>
      </c>
      <c r="F67" s="15">
        <v>44</v>
      </c>
      <c r="G67" s="16">
        <f t="shared" si="1"/>
        <v>1.04761904761905</v>
      </c>
    </row>
    <row r="68" spans="1:7">
      <c r="A68" s="14">
        <v>66</v>
      </c>
      <c r="B68" s="14">
        <v>585</v>
      </c>
      <c r="C68" s="14" t="s">
        <v>77</v>
      </c>
      <c r="D68" s="14" t="s">
        <v>74</v>
      </c>
      <c r="E68" s="14">
        <v>32</v>
      </c>
      <c r="F68" s="15">
        <v>6</v>
      </c>
      <c r="G68" s="16">
        <f t="shared" ref="G68:G99" si="2">F68/E68</f>
        <v>0.1875</v>
      </c>
    </row>
    <row r="69" spans="1:7">
      <c r="A69" s="14">
        <v>67</v>
      </c>
      <c r="B69" s="14">
        <v>373</v>
      </c>
      <c r="C69" s="14" t="s">
        <v>78</v>
      </c>
      <c r="D69" s="14" t="s">
        <v>74</v>
      </c>
      <c r="E69" s="14">
        <v>33</v>
      </c>
      <c r="F69" s="15">
        <v>10</v>
      </c>
      <c r="G69" s="16">
        <f t="shared" si="2"/>
        <v>0.303030303030303</v>
      </c>
    </row>
    <row r="70" spans="1:7">
      <c r="A70" s="14">
        <v>68</v>
      </c>
      <c r="B70" s="14">
        <v>747</v>
      </c>
      <c r="C70" s="14" t="s">
        <v>79</v>
      </c>
      <c r="D70" s="14" t="s">
        <v>74</v>
      </c>
      <c r="E70" s="14">
        <v>32</v>
      </c>
      <c r="F70" s="15">
        <v>8</v>
      </c>
      <c r="G70" s="16">
        <f t="shared" si="2"/>
        <v>0.25</v>
      </c>
    </row>
    <row r="71" spans="1:7">
      <c r="A71" s="14">
        <v>69</v>
      </c>
      <c r="B71" s="14">
        <v>581</v>
      </c>
      <c r="C71" s="14" t="s">
        <v>80</v>
      </c>
      <c r="D71" s="14" t="s">
        <v>74</v>
      </c>
      <c r="E71" s="14">
        <v>34</v>
      </c>
      <c r="F71" s="15">
        <v>27</v>
      </c>
      <c r="G71" s="16">
        <f t="shared" si="2"/>
        <v>0.794117647058823</v>
      </c>
    </row>
    <row r="72" spans="1:7">
      <c r="A72" s="14">
        <v>70</v>
      </c>
      <c r="B72" s="17">
        <v>114685</v>
      </c>
      <c r="C72" s="17" t="s">
        <v>81</v>
      </c>
      <c r="D72" s="14" t="s">
        <v>74</v>
      </c>
      <c r="E72" s="14">
        <v>32</v>
      </c>
      <c r="F72" s="15">
        <v>1</v>
      </c>
      <c r="G72" s="16">
        <f t="shared" si="2"/>
        <v>0.03125</v>
      </c>
    </row>
    <row r="73" spans="1:7">
      <c r="A73" s="14">
        <v>71</v>
      </c>
      <c r="B73" s="14">
        <v>511</v>
      </c>
      <c r="C73" s="14" t="s">
        <v>82</v>
      </c>
      <c r="D73" s="14" t="s">
        <v>74</v>
      </c>
      <c r="E73" s="14">
        <v>23</v>
      </c>
      <c r="F73" s="15">
        <v>12</v>
      </c>
      <c r="G73" s="16">
        <f t="shared" si="2"/>
        <v>0.521739130434783</v>
      </c>
    </row>
    <row r="74" spans="1:7">
      <c r="A74" s="14">
        <v>72</v>
      </c>
      <c r="B74" s="14">
        <v>744</v>
      </c>
      <c r="C74" s="14" t="s">
        <v>83</v>
      </c>
      <c r="D74" s="14" t="s">
        <v>74</v>
      </c>
      <c r="E74" s="14">
        <v>23</v>
      </c>
      <c r="F74" s="15">
        <v>13</v>
      </c>
      <c r="G74" s="16">
        <f t="shared" si="2"/>
        <v>0.565217391304348</v>
      </c>
    </row>
    <row r="75" spans="1:7">
      <c r="A75" s="14">
        <v>73</v>
      </c>
      <c r="B75" s="14">
        <v>515</v>
      </c>
      <c r="C75" s="14" t="s">
        <v>84</v>
      </c>
      <c r="D75" s="14" t="s">
        <v>74</v>
      </c>
      <c r="E75" s="14">
        <v>24</v>
      </c>
      <c r="F75" s="15">
        <v>7</v>
      </c>
      <c r="G75" s="16">
        <f t="shared" si="2"/>
        <v>0.291666666666667</v>
      </c>
    </row>
    <row r="76" spans="1:7">
      <c r="A76" s="14">
        <v>74</v>
      </c>
      <c r="B76" s="14">
        <v>391</v>
      </c>
      <c r="C76" s="14" t="s">
        <v>85</v>
      </c>
      <c r="D76" s="14" t="s">
        <v>74</v>
      </c>
      <c r="E76" s="14">
        <v>23</v>
      </c>
      <c r="F76" s="15">
        <v>6</v>
      </c>
      <c r="G76" s="16">
        <f t="shared" si="2"/>
        <v>0.260869565217391</v>
      </c>
    </row>
    <row r="77" spans="1:7">
      <c r="A77" s="14">
        <v>75</v>
      </c>
      <c r="B77" s="14">
        <v>103199</v>
      </c>
      <c r="C77" s="14" t="s">
        <v>86</v>
      </c>
      <c r="D77" s="14" t="s">
        <v>74</v>
      </c>
      <c r="E77" s="14">
        <v>17</v>
      </c>
      <c r="F77" s="15">
        <v>4</v>
      </c>
      <c r="G77" s="16">
        <f t="shared" si="2"/>
        <v>0.235294117647059</v>
      </c>
    </row>
    <row r="78" spans="1:7">
      <c r="A78" s="14">
        <v>76</v>
      </c>
      <c r="B78" s="14">
        <v>355</v>
      </c>
      <c r="C78" s="14" t="s">
        <v>87</v>
      </c>
      <c r="D78" s="14" t="s">
        <v>74</v>
      </c>
      <c r="E78" s="14">
        <v>17</v>
      </c>
      <c r="F78" s="15">
        <v>2</v>
      </c>
      <c r="G78" s="16">
        <f t="shared" si="2"/>
        <v>0.117647058823529</v>
      </c>
    </row>
    <row r="79" spans="1:7">
      <c r="A79" s="14">
        <v>77</v>
      </c>
      <c r="B79" s="14">
        <v>572</v>
      </c>
      <c r="C79" s="14" t="s">
        <v>88</v>
      </c>
      <c r="D79" s="14" t="s">
        <v>74</v>
      </c>
      <c r="E79" s="14">
        <v>18</v>
      </c>
      <c r="F79" s="15">
        <v>8</v>
      </c>
      <c r="G79" s="16">
        <f t="shared" si="2"/>
        <v>0.444444444444444</v>
      </c>
    </row>
    <row r="80" spans="1:7">
      <c r="A80" s="14">
        <v>78</v>
      </c>
      <c r="B80" s="17">
        <v>114622</v>
      </c>
      <c r="C80" s="17" t="s">
        <v>89</v>
      </c>
      <c r="D80" s="14" t="s">
        <v>74</v>
      </c>
      <c r="E80" s="14">
        <v>16</v>
      </c>
      <c r="F80" s="15">
        <v>14</v>
      </c>
      <c r="G80" s="16">
        <f t="shared" si="2"/>
        <v>0.875</v>
      </c>
    </row>
    <row r="81" spans="1:7">
      <c r="A81" s="14">
        <v>79</v>
      </c>
      <c r="B81" s="14">
        <v>102479</v>
      </c>
      <c r="C81" s="14" t="s">
        <v>90</v>
      </c>
      <c r="D81" s="14" t="s">
        <v>74</v>
      </c>
      <c r="E81" s="14">
        <v>13</v>
      </c>
      <c r="F81" s="15">
        <v>9</v>
      </c>
      <c r="G81" s="16">
        <f t="shared" si="2"/>
        <v>0.692307692307692</v>
      </c>
    </row>
    <row r="82" spans="1:7">
      <c r="A82" s="14">
        <v>80</v>
      </c>
      <c r="B82" s="14">
        <v>349</v>
      </c>
      <c r="C82" s="14" t="s">
        <v>91</v>
      </c>
      <c r="D82" s="14" t="s">
        <v>74</v>
      </c>
      <c r="E82" s="14">
        <v>13</v>
      </c>
      <c r="F82" s="15">
        <v>5</v>
      </c>
      <c r="G82" s="16">
        <f t="shared" si="2"/>
        <v>0.384615384615385</v>
      </c>
    </row>
    <row r="83" spans="1:7">
      <c r="A83" s="14">
        <v>81</v>
      </c>
      <c r="B83" s="14">
        <v>106865</v>
      </c>
      <c r="C83" s="14" t="s">
        <v>92</v>
      </c>
      <c r="D83" s="14" t="s">
        <v>74</v>
      </c>
      <c r="E83" s="14">
        <v>13</v>
      </c>
      <c r="F83" s="15">
        <v>6</v>
      </c>
      <c r="G83" s="16">
        <f t="shared" si="2"/>
        <v>0.461538461538462</v>
      </c>
    </row>
    <row r="84" spans="1:7">
      <c r="A84" s="14">
        <v>82</v>
      </c>
      <c r="B84" s="14">
        <v>102935</v>
      </c>
      <c r="C84" s="14" t="s">
        <v>93</v>
      </c>
      <c r="D84" s="14" t="s">
        <v>74</v>
      </c>
      <c r="E84" s="14">
        <v>13</v>
      </c>
      <c r="F84" s="15">
        <v>2</v>
      </c>
      <c r="G84" s="16">
        <f t="shared" si="2"/>
        <v>0.153846153846154</v>
      </c>
    </row>
    <row r="85" spans="1:7">
      <c r="A85" s="14">
        <v>83</v>
      </c>
      <c r="B85" s="14">
        <v>308</v>
      </c>
      <c r="C85" s="14" t="s">
        <v>94</v>
      </c>
      <c r="D85" s="14" t="s">
        <v>74</v>
      </c>
      <c r="E85" s="14">
        <v>13</v>
      </c>
      <c r="F85" s="15">
        <v>0</v>
      </c>
      <c r="G85" s="16">
        <f t="shared" si="2"/>
        <v>0</v>
      </c>
    </row>
    <row r="86" spans="1:7">
      <c r="A86" s="14">
        <v>84</v>
      </c>
      <c r="B86" s="14">
        <v>723</v>
      </c>
      <c r="C86" s="14" t="s">
        <v>95</v>
      </c>
      <c r="D86" s="14" t="s">
        <v>74</v>
      </c>
      <c r="E86" s="14">
        <v>13</v>
      </c>
      <c r="F86" s="15">
        <v>0</v>
      </c>
      <c r="G86" s="16">
        <f t="shared" si="2"/>
        <v>0</v>
      </c>
    </row>
    <row r="87" spans="1:7">
      <c r="A87" s="14">
        <v>85</v>
      </c>
      <c r="B87" s="14">
        <v>102478</v>
      </c>
      <c r="C87" s="14" t="s">
        <v>96</v>
      </c>
      <c r="D87" s="14" t="s">
        <v>74</v>
      </c>
      <c r="E87" s="14">
        <v>12</v>
      </c>
      <c r="F87" s="15">
        <v>3</v>
      </c>
      <c r="G87" s="16">
        <f t="shared" si="2"/>
        <v>0.25</v>
      </c>
    </row>
    <row r="88" spans="1:7">
      <c r="A88" s="14">
        <v>86</v>
      </c>
      <c r="B88" s="14">
        <v>107829</v>
      </c>
      <c r="C88" s="14" t="s">
        <v>97</v>
      </c>
      <c r="D88" s="14" t="s">
        <v>74</v>
      </c>
      <c r="E88" s="14">
        <v>12</v>
      </c>
      <c r="F88" s="15">
        <v>2</v>
      </c>
      <c r="G88" s="16">
        <f t="shared" si="2"/>
        <v>0.166666666666667</v>
      </c>
    </row>
    <row r="89" spans="1:7">
      <c r="A89" s="14">
        <v>87</v>
      </c>
      <c r="B89" s="17">
        <v>113299</v>
      </c>
      <c r="C89" s="17" t="s">
        <v>98</v>
      </c>
      <c r="D89" s="14" t="s">
        <v>74</v>
      </c>
      <c r="E89" s="14">
        <v>12</v>
      </c>
      <c r="F89" s="15">
        <v>4</v>
      </c>
      <c r="G89" s="16">
        <f t="shared" si="2"/>
        <v>0.333333333333333</v>
      </c>
    </row>
    <row r="90" spans="1:7">
      <c r="A90" s="14">
        <v>88</v>
      </c>
      <c r="B90" s="17">
        <v>114844</v>
      </c>
      <c r="C90" s="17" t="s">
        <v>99</v>
      </c>
      <c r="D90" s="14" t="s">
        <v>74</v>
      </c>
      <c r="E90" s="14">
        <v>11</v>
      </c>
      <c r="F90" s="15">
        <v>4</v>
      </c>
      <c r="G90" s="16">
        <f t="shared" si="2"/>
        <v>0.363636363636364</v>
      </c>
    </row>
    <row r="91" spans="1:7">
      <c r="A91" s="14">
        <v>89</v>
      </c>
      <c r="B91" s="17">
        <v>113023</v>
      </c>
      <c r="C91" s="17" t="s">
        <v>100</v>
      </c>
      <c r="D91" s="14" t="s">
        <v>74</v>
      </c>
      <c r="E91" s="14">
        <v>12</v>
      </c>
      <c r="F91" s="15">
        <v>8</v>
      </c>
      <c r="G91" s="16">
        <f t="shared" si="2"/>
        <v>0.666666666666667</v>
      </c>
    </row>
    <row r="92" spans="1:7">
      <c r="A92" s="14">
        <v>90</v>
      </c>
      <c r="B92" s="14">
        <v>385</v>
      </c>
      <c r="C92" s="14" t="s">
        <v>101</v>
      </c>
      <c r="D92" s="14" t="s">
        <v>102</v>
      </c>
      <c r="E92" s="14">
        <v>42</v>
      </c>
      <c r="F92" s="15">
        <v>52</v>
      </c>
      <c r="G92" s="16">
        <f t="shared" si="2"/>
        <v>1.23809523809524</v>
      </c>
    </row>
    <row r="93" spans="1:7">
      <c r="A93" s="14">
        <v>91</v>
      </c>
      <c r="B93" s="14">
        <v>514</v>
      </c>
      <c r="C93" s="14" t="s">
        <v>103</v>
      </c>
      <c r="D93" s="14" t="s">
        <v>102</v>
      </c>
      <c r="E93" s="14">
        <v>33</v>
      </c>
      <c r="F93" s="15">
        <v>16</v>
      </c>
      <c r="G93" s="16">
        <f t="shared" si="2"/>
        <v>0.484848484848485</v>
      </c>
    </row>
    <row r="94" spans="1:7">
      <c r="A94" s="14">
        <v>92</v>
      </c>
      <c r="B94" s="14">
        <v>108656</v>
      </c>
      <c r="C94" s="14" t="s">
        <v>104</v>
      </c>
      <c r="D94" s="14" t="s">
        <v>102</v>
      </c>
      <c r="E94" s="14">
        <v>17</v>
      </c>
      <c r="F94" s="15">
        <v>3</v>
      </c>
      <c r="G94" s="16">
        <f t="shared" si="2"/>
        <v>0.176470588235294</v>
      </c>
    </row>
    <row r="95" spans="1:7">
      <c r="A95" s="14">
        <v>93</v>
      </c>
      <c r="B95" s="14">
        <v>102567</v>
      </c>
      <c r="C95" s="14" t="s">
        <v>105</v>
      </c>
      <c r="D95" s="14" t="s">
        <v>102</v>
      </c>
      <c r="E95" s="14">
        <v>12</v>
      </c>
      <c r="F95" s="15">
        <v>13</v>
      </c>
      <c r="G95" s="16">
        <f t="shared" si="2"/>
        <v>1.08333333333333</v>
      </c>
    </row>
    <row r="96" spans="1:7">
      <c r="A96" s="14">
        <v>94</v>
      </c>
      <c r="B96" s="14">
        <v>371</v>
      </c>
      <c r="C96" s="14" t="s">
        <v>106</v>
      </c>
      <c r="D96" s="14" t="s">
        <v>102</v>
      </c>
      <c r="E96" s="14">
        <v>12</v>
      </c>
      <c r="F96" s="15">
        <v>0</v>
      </c>
      <c r="G96" s="16">
        <f t="shared" si="2"/>
        <v>0</v>
      </c>
    </row>
    <row r="97" spans="1:7">
      <c r="A97" s="14">
        <v>95</v>
      </c>
      <c r="B97" s="14">
        <v>341</v>
      </c>
      <c r="C97" s="14" t="s">
        <v>107</v>
      </c>
      <c r="D97" s="14" t="s">
        <v>108</v>
      </c>
      <c r="E97" s="14">
        <v>77</v>
      </c>
      <c r="F97" s="15">
        <v>77</v>
      </c>
      <c r="G97" s="16">
        <f t="shared" si="2"/>
        <v>1</v>
      </c>
    </row>
    <row r="98" spans="1:7">
      <c r="A98" s="14">
        <v>96</v>
      </c>
      <c r="B98" s="17">
        <v>111400</v>
      </c>
      <c r="C98" s="17" t="s">
        <v>109</v>
      </c>
      <c r="D98" s="14" t="s">
        <v>108</v>
      </c>
      <c r="E98" s="14">
        <v>25</v>
      </c>
      <c r="F98" s="15">
        <v>14</v>
      </c>
      <c r="G98" s="16">
        <f t="shared" si="2"/>
        <v>0.56</v>
      </c>
    </row>
    <row r="99" spans="1:7">
      <c r="A99" s="14">
        <v>97</v>
      </c>
      <c r="B99" s="14">
        <v>721</v>
      </c>
      <c r="C99" s="14" t="s">
        <v>110</v>
      </c>
      <c r="D99" s="14" t="s">
        <v>108</v>
      </c>
      <c r="E99" s="14">
        <v>16</v>
      </c>
      <c r="F99" s="15">
        <v>15</v>
      </c>
      <c r="G99" s="16">
        <f t="shared" si="2"/>
        <v>0.9375</v>
      </c>
    </row>
    <row r="100" spans="1:7">
      <c r="A100" s="14">
        <v>98</v>
      </c>
      <c r="B100" s="14">
        <v>732</v>
      </c>
      <c r="C100" s="14" t="s">
        <v>111</v>
      </c>
      <c r="D100" s="14" t="s">
        <v>108</v>
      </c>
      <c r="E100" s="14">
        <v>14</v>
      </c>
      <c r="F100" s="15">
        <v>17</v>
      </c>
      <c r="G100" s="16">
        <f t="shared" ref="G100:G131" si="3">F100/E100</f>
        <v>1.21428571428571</v>
      </c>
    </row>
    <row r="101" spans="1:7">
      <c r="A101" s="14">
        <v>99</v>
      </c>
      <c r="B101" s="14">
        <v>102564</v>
      </c>
      <c r="C101" s="14" t="s">
        <v>112</v>
      </c>
      <c r="D101" s="14" t="s">
        <v>108</v>
      </c>
      <c r="E101" s="14">
        <v>15</v>
      </c>
      <c r="F101" s="15">
        <v>4</v>
      </c>
      <c r="G101" s="16">
        <f t="shared" si="3"/>
        <v>0.266666666666667</v>
      </c>
    </row>
    <row r="102" spans="1:7">
      <c r="A102" s="14">
        <v>100</v>
      </c>
      <c r="B102" s="14">
        <v>591</v>
      </c>
      <c r="C102" s="14" t="s">
        <v>113</v>
      </c>
      <c r="D102" s="14" t="s">
        <v>108</v>
      </c>
      <c r="E102" s="14">
        <v>13</v>
      </c>
      <c r="F102" s="15">
        <v>17</v>
      </c>
      <c r="G102" s="16">
        <f t="shared" si="3"/>
        <v>1.30769230769231</v>
      </c>
    </row>
    <row r="103" spans="1:7">
      <c r="A103" s="14">
        <v>101</v>
      </c>
      <c r="B103" s="17">
        <v>111064</v>
      </c>
      <c r="C103" s="17" t="s">
        <v>114</v>
      </c>
      <c r="D103" s="14" t="s">
        <v>108</v>
      </c>
      <c r="E103" s="14">
        <v>12</v>
      </c>
      <c r="F103" s="15">
        <v>0</v>
      </c>
      <c r="G103" s="16">
        <f t="shared" si="3"/>
        <v>0</v>
      </c>
    </row>
    <row r="104" spans="1:7">
      <c r="A104" s="14">
        <v>102</v>
      </c>
      <c r="B104" s="14">
        <v>746</v>
      </c>
      <c r="C104" s="14" t="s">
        <v>115</v>
      </c>
      <c r="D104" s="14" t="s">
        <v>116</v>
      </c>
      <c r="E104" s="14">
        <v>23</v>
      </c>
      <c r="F104" s="15">
        <v>9</v>
      </c>
      <c r="G104" s="16">
        <f t="shared" si="3"/>
        <v>0.391304347826087</v>
      </c>
    </row>
    <row r="105" spans="1:7">
      <c r="A105" s="14">
        <v>103</v>
      </c>
      <c r="B105" s="14">
        <v>716</v>
      </c>
      <c r="C105" s="14" t="s">
        <v>117</v>
      </c>
      <c r="D105" s="14" t="s">
        <v>116</v>
      </c>
      <c r="E105" s="14">
        <v>23</v>
      </c>
      <c r="F105" s="15">
        <v>4</v>
      </c>
      <c r="G105" s="16">
        <f t="shared" si="3"/>
        <v>0.173913043478261</v>
      </c>
    </row>
    <row r="106" spans="1:7">
      <c r="A106" s="14">
        <v>104</v>
      </c>
      <c r="B106" s="14">
        <v>717</v>
      </c>
      <c r="C106" s="14" t="s">
        <v>118</v>
      </c>
      <c r="D106" s="14" t="s">
        <v>116</v>
      </c>
      <c r="E106" s="14">
        <v>17</v>
      </c>
      <c r="F106" s="15">
        <v>2</v>
      </c>
      <c r="G106" s="16">
        <f t="shared" si="3"/>
        <v>0.117647058823529</v>
      </c>
    </row>
    <row r="107" spans="1:7">
      <c r="A107" s="14">
        <v>105</v>
      </c>
      <c r="B107" s="14">
        <v>594</v>
      </c>
      <c r="C107" s="14" t="s">
        <v>119</v>
      </c>
      <c r="D107" s="14" t="s">
        <v>116</v>
      </c>
      <c r="E107" s="14">
        <v>13</v>
      </c>
      <c r="F107" s="15">
        <v>8</v>
      </c>
      <c r="G107" s="16">
        <f t="shared" si="3"/>
        <v>0.615384615384615</v>
      </c>
    </row>
    <row r="108" spans="1:7">
      <c r="A108" s="14">
        <v>106</v>
      </c>
      <c r="B108" s="14">
        <v>549</v>
      </c>
      <c r="C108" s="14" t="s">
        <v>120</v>
      </c>
      <c r="D108" s="14" t="s">
        <v>116</v>
      </c>
      <c r="E108" s="14">
        <v>13</v>
      </c>
      <c r="F108" s="15">
        <v>2</v>
      </c>
      <c r="G108" s="16">
        <f t="shared" si="3"/>
        <v>0.153846153846154</v>
      </c>
    </row>
    <row r="109" spans="1:7">
      <c r="A109" s="14">
        <v>107</v>
      </c>
      <c r="B109" s="14">
        <v>748</v>
      </c>
      <c r="C109" s="14" t="s">
        <v>121</v>
      </c>
      <c r="D109" s="14" t="s">
        <v>116</v>
      </c>
      <c r="E109" s="14">
        <v>13</v>
      </c>
      <c r="F109" s="15">
        <v>5</v>
      </c>
      <c r="G109" s="16">
        <f t="shared" si="3"/>
        <v>0.384615384615385</v>
      </c>
    </row>
    <row r="110" spans="1:7">
      <c r="A110" s="14">
        <v>108</v>
      </c>
      <c r="B110" s="14">
        <v>539</v>
      </c>
      <c r="C110" s="14" t="s">
        <v>122</v>
      </c>
      <c r="D110" s="14" t="s">
        <v>116</v>
      </c>
      <c r="E110" s="14">
        <v>14</v>
      </c>
      <c r="F110" s="15">
        <v>7</v>
      </c>
      <c r="G110" s="16">
        <f t="shared" si="3"/>
        <v>0.5</v>
      </c>
    </row>
    <row r="111" spans="1:7">
      <c r="A111" s="14">
        <v>109</v>
      </c>
      <c r="B111" s="14">
        <v>107728</v>
      </c>
      <c r="C111" s="14" t="s">
        <v>123</v>
      </c>
      <c r="D111" s="14" t="s">
        <v>116</v>
      </c>
      <c r="E111" s="14">
        <v>15</v>
      </c>
      <c r="F111" s="15">
        <v>8</v>
      </c>
      <c r="G111" s="16">
        <f t="shared" si="3"/>
        <v>0.533333333333333</v>
      </c>
    </row>
    <row r="112" spans="1:7">
      <c r="A112" s="14">
        <v>110</v>
      </c>
      <c r="B112" s="14">
        <v>720</v>
      </c>
      <c r="C112" s="14" t="s">
        <v>124</v>
      </c>
      <c r="D112" s="14" t="s">
        <v>116</v>
      </c>
      <c r="E112" s="14">
        <v>16</v>
      </c>
      <c r="F112" s="15">
        <v>46</v>
      </c>
      <c r="G112" s="16">
        <f t="shared" si="3"/>
        <v>2.875</v>
      </c>
    </row>
    <row r="113" spans="1:7">
      <c r="A113" s="14">
        <v>111</v>
      </c>
      <c r="B113" s="14">
        <v>104533</v>
      </c>
      <c r="C113" s="14" t="s">
        <v>125</v>
      </c>
      <c r="D113" s="14" t="s">
        <v>116</v>
      </c>
      <c r="E113" s="14">
        <v>13</v>
      </c>
      <c r="F113" s="15">
        <v>5</v>
      </c>
      <c r="G113" s="16">
        <f t="shared" si="3"/>
        <v>0.384615384615385</v>
      </c>
    </row>
    <row r="114" spans="1:7">
      <c r="A114" s="14">
        <v>112</v>
      </c>
      <c r="B114" s="14">
        <v>54</v>
      </c>
      <c r="C114" s="14" t="s">
        <v>126</v>
      </c>
      <c r="D114" s="14" t="s">
        <v>127</v>
      </c>
      <c r="E114" s="14">
        <v>23</v>
      </c>
      <c r="F114" s="15">
        <v>16</v>
      </c>
      <c r="G114" s="16">
        <f t="shared" si="3"/>
        <v>0.695652173913043</v>
      </c>
    </row>
    <row r="115" spans="1:7">
      <c r="A115" s="14">
        <v>113</v>
      </c>
      <c r="B115" s="14">
        <v>754</v>
      </c>
      <c r="C115" s="14" t="s">
        <v>128</v>
      </c>
      <c r="D115" s="14" t="s">
        <v>127</v>
      </c>
      <c r="E115" s="14">
        <v>23</v>
      </c>
      <c r="F115" s="15">
        <v>4</v>
      </c>
      <c r="G115" s="16">
        <f t="shared" si="3"/>
        <v>0.173913043478261</v>
      </c>
    </row>
    <row r="116" spans="1:7">
      <c r="A116" s="14">
        <v>114</v>
      </c>
      <c r="B116" s="14">
        <v>101453</v>
      </c>
      <c r="C116" s="14" t="s">
        <v>129</v>
      </c>
      <c r="D116" s="14" t="s">
        <v>127</v>
      </c>
      <c r="E116" s="14">
        <v>23</v>
      </c>
      <c r="F116" s="15">
        <v>2</v>
      </c>
      <c r="G116" s="16">
        <f t="shared" si="3"/>
        <v>0.0869565217391304</v>
      </c>
    </row>
    <row r="117" spans="1:7">
      <c r="A117" s="14">
        <v>115</v>
      </c>
      <c r="B117" s="14">
        <v>104428</v>
      </c>
      <c r="C117" s="14" t="s">
        <v>130</v>
      </c>
      <c r="D117" s="14" t="s">
        <v>127</v>
      </c>
      <c r="E117" s="14">
        <v>18</v>
      </c>
      <c r="F117" s="15">
        <v>25</v>
      </c>
      <c r="G117" s="16">
        <f t="shared" si="3"/>
        <v>1.38888888888889</v>
      </c>
    </row>
    <row r="118" spans="1:7">
      <c r="A118" s="14">
        <v>116</v>
      </c>
      <c r="B118" s="14">
        <v>367</v>
      </c>
      <c r="C118" s="14" t="s">
        <v>131</v>
      </c>
      <c r="D118" s="14" t="s">
        <v>127</v>
      </c>
      <c r="E118" s="14">
        <v>18</v>
      </c>
      <c r="F118" s="15">
        <v>16</v>
      </c>
      <c r="G118" s="16">
        <f t="shared" si="3"/>
        <v>0.888888888888889</v>
      </c>
    </row>
    <row r="119" spans="1:7">
      <c r="A119" s="14">
        <v>117</v>
      </c>
      <c r="B119" s="14">
        <v>587</v>
      </c>
      <c r="C119" s="14" t="s">
        <v>132</v>
      </c>
      <c r="D119" s="14" t="s">
        <v>127</v>
      </c>
      <c r="E119" s="14">
        <v>16</v>
      </c>
      <c r="F119" s="15">
        <v>3</v>
      </c>
      <c r="G119" s="16">
        <f t="shared" si="3"/>
        <v>0.1875</v>
      </c>
    </row>
    <row r="120" spans="1:7">
      <c r="A120" s="14">
        <v>118</v>
      </c>
      <c r="B120" s="14">
        <v>713</v>
      </c>
      <c r="C120" s="14" t="s">
        <v>133</v>
      </c>
      <c r="D120" s="14" t="s">
        <v>127</v>
      </c>
      <c r="E120" s="14">
        <v>15</v>
      </c>
      <c r="F120" s="15">
        <v>8</v>
      </c>
      <c r="G120" s="16">
        <f t="shared" si="3"/>
        <v>0.533333333333333</v>
      </c>
    </row>
    <row r="121" spans="1:7">
      <c r="A121" s="14">
        <v>119</v>
      </c>
      <c r="B121" s="14">
        <v>710</v>
      </c>
      <c r="C121" s="14" t="s">
        <v>134</v>
      </c>
      <c r="D121" s="14" t="s">
        <v>127</v>
      </c>
      <c r="E121" s="14">
        <v>13</v>
      </c>
      <c r="F121" s="15">
        <v>1</v>
      </c>
      <c r="G121" s="16">
        <f t="shared" si="3"/>
        <v>0.0769230769230769</v>
      </c>
    </row>
    <row r="122" spans="1:7">
      <c r="A122" s="14">
        <v>120</v>
      </c>
      <c r="B122" s="14">
        <v>329</v>
      </c>
      <c r="C122" s="14" t="s">
        <v>135</v>
      </c>
      <c r="D122" s="14" t="s">
        <v>127</v>
      </c>
      <c r="E122" s="14">
        <v>13</v>
      </c>
      <c r="F122" s="15">
        <v>2</v>
      </c>
      <c r="G122" s="16">
        <f t="shared" si="3"/>
        <v>0.153846153846154</v>
      </c>
    </row>
    <row r="123" spans="1:7">
      <c r="A123" s="14">
        <v>121</v>
      </c>
      <c r="B123" s="14">
        <v>104838</v>
      </c>
      <c r="C123" s="14" t="s">
        <v>136</v>
      </c>
      <c r="D123" s="14" t="s">
        <v>127</v>
      </c>
      <c r="E123" s="14">
        <v>13</v>
      </c>
      <c r="F123" s="15">
        <v>3</v>
      </c>
      <c r="G123" s="16">
        <f t="shared" si="3"/>
        <v>0.230769230769231</v>
      </c>
    </row>
    <row r="124" spans="1:7">
      <c r="A124" s="14">
        <v>122</v>
      </c>
      <c r="B124" s="14">
        <v>56</v>
      </c>
      <c r="C124" s="14" t="s">
        <v>137</v>
      </c>
      <c r="D124" s="14" t="s">
        <v>127</v>
      </c>
      <c r="E124" s="14">
        <v>15</v>
      </c>
      <c r="F124" s="15">
        <v>16</v>
      </c>
      <c r="G124" s="16">
        <f t="shared" si="3"/>
        <v>1.06666666666667</v>
      </c>
    </row>
    <row r="125" spans="1:7">
      <c r="A125" s="14">
        <v>123</v>
      </c>
      <c r="B125" s="14">
        <v>738</v>
      </c>
      <c r="C125" s="14" t="s">
        <v>138</v>
      </c>
      <c r="D125" s="14" t="s">
        <v>127</v>
      </c>
      <c r="E125" s="14">
        <v>14</v>
      </c>
      <c r="F125" s="15">
        <v>16</v>
      </c>
      <c r="G125" s="16">
        <f t="shared" si="3"/>
        <v>1.14285714285714</v>
      </c>
    </row>
    <row r="126" spans="1:7">
      <c r="A126" s="14">
        <v>124</v>
      </c>
      <c r="B126" s="14">
        <v>706</v>
      </c>
      <c r="C126" s="14" t="s">
        <v>139</v>
      </c>
      <c r="D126" s="14" t="s">
        <v>127</v>
      </c>
      <c r="E126" s="14">
        <v>13</v>
      </c>
      <c r="F126" s="15">
        <v>3</v>
      </c>
      <c r="G126" s="16">
        <f t="shared" si="3"/>
        <v>0.230769230769231</v>
      </c>
    </row>
    <row r="127" spans="1:7">
      <c r="A127" s="14">
        <v>125</v>
      </c>
      <c r="B127" s="14">
        <v>52</v>
      </c>
      <c r="C127" s="14" t="s">
        <v>140</v>
      </c>
      <c r="D127" s="14" t="s">
        <v>127</v>
      </c>
      <c r="E127" s="14">
        <v>14</v>
      </c>
      <c r="F127" s="15">
        <v>1</v>
      </c>
      <c r="G127" s="16">
        <f t="shared" si="3"/>
        <v>0.0714285714285714</v>
      </c>
    </row>
    <row r="128" spans="1:7">
      <c r="A128" s="14">
        <v>126</v>
      </c>
      <c r="B128" s="14">
        <v>704</v>
      </c>
      <c r="C128" s="14" t="s">
        <v>141</v>
      </c>
      <c r="D128" s="14" t="s">
        <v>127</v>
      </c>
      <c r="E128" s="14">
        <v>14</v>
      </c>
      <c r="F128" s="15">
        <v>10</v>
      </c>
      <c r="G128" s="16">
        <f t="shared" si="3"/>
        <v>0.714285714285714</v>
      </c>
    </row>
    <row r="129" spans="1:7">
      <c r="A129" s="14">
        <v>127</v>
      </c>
      <c r="B129" s="14">
        <v>351</v>
      </c>
      <c r="C129" s="14" t="s">
        <v>142</v>
      </c>
      <c r="D129" s="14" t="s">
        <v>127</v>
      </c>
      <c r="E129" s="14">
        <v>14</v>
      </c>
      <c r="F129" s="15">
        <v>4</v>
      </c>
      <c r="G129" s="16">
        <f t="shared" si="3"/>
        <v>0.285714285714286</v>
      </c>
    </row>
    <row r="130" spans="1:7">
      <c r="A130" s="14">
        <v>128</v>
      </c>
      <c r="B130" s="17">
        <v>110378</v>
      </c>
      <c r="C130" s="17" t="s">
        <v>143</v>
      </c>
      <c r="D130" s="14" t="s">
        <v>127</v>
      </c>
      <c r="E130" s="14">
        <v>12</v>
      </c>
      <c r="F130" s="15">
        <v>0</v>
      </c>
      <c r="G130" s="16">
        <f t="shared" si="3"/>
        <v>0</v>
      </c>
    </row>
    <row r="131" spans="1:7">
      <c r="A131" s="18"/>
      <c r="B131" s="18"/>
      <c r="C131" s="18" t="s">
        <v>144</v>
      </c>
      <c r="D131" s="18"/>
      <c r="E131" s="18">
        <f>SUM(E3:E130)</f>
        <v>3000</v>
      </c>
      <c r="F131" s="18">
        <f>SUM(F3:F130)</f>
        <v>1876</v>
      </c>
      <c r="G131" s="16">
        <f t="shared" si="3"/>
        <v>0.625333333333333</v>
      </c>
    </row>
    <row r="132" ht="18" customHeight="1" spans="1:7">
      <c r="A132" s="19" t="s">
        <v>145</v>
      </c>
      <c r="B132" s="19"/>
      <c r="C132" s="19"/>
      <c r="D132" s="19"/>
      <c r="E132" s="19"/>
      <c r="F132" s="19"/>
      <c r="G132" s="19"/>
    </row>
  </sheetData>
  <sortState ref="A2:F129">
    <sortCondition ref="D2" descending="1"/>
  </sortState>
  <mergeCells count="2">
    <mergeCell ref="A1:G1"/>
    <mergeCell ref="A132:G13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N8" sqref="N8"/>
    </sheetView>
  </sheetViews>
  <sheetFormatPr defaultColWidth="9" defaultRowHeight="13.5" outlineLevelRow="7"/>
  <sheetData>
    <row r="1" ht="14.25" spans="1:11">
      <c r="A1" s="1" t="s">
        <v>146</v>
      </c>
      <c r="B1" s="2"/>
      <c r="C1" s="2"/>
      <c r="D1" s="2" t="s">
        <v>147</v>
      </c>
      <c r="E1" s="2" t="s">
        <v>148</v>
      </c>
      <c r="F1" s="2" t="s">
        <v>149</v>
      </c>
      <c r="G1" s="2" t="s">
        <v>150</v>
      </c>
      <c r="H1" s="2" t="s">
        <v>151</v>
      </c>
      <c r="I1" s="6" t="s">
        <v>152</v>
      </c>
      <c r="J1" s="7" t="s">
        <v>153</v>
      </c>
      <c r="K1" s="8" t="s">
        <v>154</v>
      </c>
    </row>
    <row r="2" ht="34.5" spans="1:11">
      <c r="A2" s="3">
        <v>190556</v>
      </c>
      <c r="B2" s="4" t="s">
        <v>155</v>
      </c>
      <c r="C2" s="4" t="str">
        <f>A2&amp;B2</f>
        <v>190556,</v>
      </c>
      <c r="D2" s="4" t="s">
        <v>156</v>
      </c>
      <c r="E2" s="4" t="s">
        <v>157</v>
      </c>
      <c r="F2" s="4" t="s">
        <v>158</v>
      </c>
      <c r="G2" s="5">
        <v>74.2</v>
      </c>
      <c r="H2" s="5">
        <v>212</v>
      </c>
      <c r="I2" s="9" t="s">
        <v>159</v>
      </c>
      <c r="J2" s="5" t="s">
        <v>160</v>
      </c>
      <c r="K2" s="10">
        <v>0.3</v>
      </c>
    </row>
    <row r="3" ht="34.5" spans="1:11">
      <c r="A3" s="3">
        <v>197355</v>
      </c>
      <c r="B3" s="4" t="s">
        <v>155</v>
      </c>
      <c r="C3" s="4" t="str">
        <f t="shared" ref="C3:C8" si="0">A3&amp;B3</f>
        <v>197355,</v>
      </c>
      <c r="D3" s="4" t="s">
        <v>161</v>
      </c>
      <c r="E3" s="4" t="s">
        <v>162</v>
      </c>
      <c r="F3" s="4" t="s">
        <v>158</v>
      </c>
      <c r="G3" s="5">
        <v>59.15</v>
      </c>
      <c r="H3" s="5">
        <v>169</v>
      </c>
      <c r="I3" s="9" t="s">
        <v>163</v>
      </c>
      <c r="J3" s="5" t="s">
        <v>160</v>
      </c>
      <c r="K3" s="4" t="s">
        <v>164</v>
      </c>
    </row>
    <row r="4" ht="34.5" spans="1:11">
      <c r="A4" s="3">
        <v>138325</v>
      </c>
      <c r="B4" s="4" t="s">
        <v>155</v>
      </c>
      <c r="C4" s="4" t="str">
        <f t="shared" si="0"/>
        <v>138325,</v>
      </c>
      <c r="D4" s="4" t="s">
        <v>165</v>
      </c>
      <c r="E4" s="4" t="s">
        <v>166</v>
      </c>
      <c r="F4" s="4" t="s">
        <v>167</v>
      </c>
      <c r="G4" s="5">
        <v>75.6</v>
      </c>
      <c r="H4" s="5">
        <v>168</v>
      </c>
      <c r="I4" s="9" t="s">
        <v>168</v>
      </c>
      <c r="J4" s="5" t="s">
        <v>169</v>
      </c>
      <c r="K4" s="10">
        <v>0.4</v>
      </c>
    </row>
    <row r="5" ht="34.5" spans="1:11">
      <c r="A5" s="3">
        <v>138584</v>
      </c>
      <c r="B5" s="4" t="s">
        <v>155</v>
      </c>
      <c r="C5" s="4" t="str">
        <f t="shared" si="0"/>
        <v>138584,</v>
      </c>
      <c r="D5" s="4" t="s">
        <v>170</v>
      </c>
      <c r="E5" s="4" t="s">
        <v>171</v>
      </c>
      <c r="F5" s="4" t="s">
        <v>167</v>
      </c>
      <c r="G5" s="5">
        <v>75.6</v>
      </c>
      <c r="H5" s="5">
        <v>168</v>
      </c>
      <c r="I5" s="9" t="s">
        <v>168</v>
      </c>
      <c r="J5" s="5" t="s">
        <v>169</v>
      </c>
      <c r="K5" s="10">
        <v>0.4</v>
      </c>
    </row>
    <row r="6" ht="34.5" spans="1:11">
      <c r="A6" s="3">
        <v>168265</v>
      </c>
      <c r="B6" s="4" t="s">
        <v>155</v>
      </c>
      <c r="C6" s="4" t="str">
        <f t="shared" si="0"/>
        <v>168265,</v>
      </c>
      <c r="D6" s="4" t="s">
        <v>172</v>
      </c>
      <c r="E6" s="4" t="s">
        <v>173</v>
      </c>
      <c r="F6" s="4" t="s">
        <v>167</v>
      </c>
      <c r="G6" s="5">
        <v>22.05</v>
      </c>
      <c r="H6" s="5">
        <v>49</v>
      </c>
      <c r="I6" s="9" t="s">
        <v>168</v>
      </c>
      <c r="J6" s="5" t="s">
        <v>174</v>
      </c>
      <c r="K6" s="10">
        <v>0.4</v>
      </c>
    </row>
    <row r="7" ht="34.5" spans="1:11">
      <c r="A7" s="3">
        <v>40995</v>
      </c>
      <c r="B7" s="4" t="s">
        <v>155</v>
      </c>
      <c r="C7" s="4" t="str">
        <f t="shared" si="0"/>
        <v>40995,</v>
      </c>
      <c r="D7" s="4" t="s">
        <v>170</v>
      </c>
      <c r="E7" s="4" t="s">
        <v>175</v>
      </c>
      <c r="F7" s="4" t="s">
        <v>167</v>
      </c>
      <c r="G7" s="5">
        <v>57.6</v>
      </c>
      <c r="H7" s="5">
        <v>128</v>
      </c>
      <c r="I7" s="9" t="s">
        <v>168</v>
      </c>
      <c r="J7" s="5" t="s">
        <v>176</v>
      </c>
      <c r="K7" s="10">
        <v>0.4</v>
      </c>
    </row>
    <row r="8" ht="34.5" spans="1:11">
      <c r="A8" s="3">
        <v>138033</v>
      </c>
      <c r="B8" s="4" t="s">
        <v>155</v>
      </c>
      <c r="C8" s="4" t="str">
        <f t="shared" si="0"/>
        <v>138033,</v>
      </c>
      <c r="D8" s="4" t="s">
        <v>177</v>
      </c>
      <c r="E8" s="4" t="s">
        <v>178</v>
      </c>
      <c r="F8" s="4" t="s">
        <v>167</v>
      </c>
      <c r="G8" s="5">
        <v>57.6</v>
      </c>
      <c r="H8" s="5">
        <v>128</v>
      </c>
      <c r="I8" s="9" t="s">
        <v>168</v>
      </c>
      <c r="J8" s="5" t="s">
        <v>176</v>
      </c>
      <c r="K8" s="10">
        <v>0.4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2020-09-29T05:48:00Z</dcterms:created>
  <dcterms:modified xsi:type="dcterms:W3CDTF">2020-12-04T08:43:28Z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