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10350" tabRatio="747" activeTab="0"/>
  </bookViews>
  <sheets>
    <sheet name="7月单店活动 " sheetId="1" r:id="rId1"/>
    <sheet name="7月星级（大型）活动门店" sheetId="2" r:id="rId2"/>
    <sheet name="逢场门店" sheetId="3" r:id="rId3"/>
  </sheets>
  <definedNames>
    <definedName name="_xlnm.Print_Titles" localSheetId="0">'7月单店活动 '!$1:$3</definedName>
    <definedName name="EXTRACT" localSheetId="1">'7月星级（大型）活动门店'!#REF!</definedName>
  </definedNames>
  <calcPr fullCalcOnLoad="1"/>
</workbook>
</file>

<file path=xl/sharedStrings.xml><?xml version="1.0" encoding="utf-8"?>
<sst xmlns="http://schemas.openxmlformats.org/spreadsheetml/2006/main" count="422" uniqueCount="188">
  <si>
    <t>2018年各片 7月 星级、单店活动计划汇总</t>
  </si>
  <si>
    <t>片</t>
  </si>
  <si>
    <t>门店ID</t>
  </si>
  <si>
    <t>门店名称</t>
  </si>
  <si>
    <t>门店类型</t>
  </si>
  <si>
    <t>店长</t>
  </si>
  <si>
    <t>门店移动电话</t>
  </si>
  <si>
    <t>类型</t>
  </si>
  <si>
    <t>时间</t>
  </si>
  <si>
    <t>场数</t>
  </si>
  <si>
    <t>目标增长比</t>
  </si>
  <si>
    <t>需要厂家支持</t>
  </si>
  <si>
    <t>内容</t>
  </si>
  <si>
    <t>宣传费</t>
  </si>
  <si>
    <t>礼品费</t>
  </si>
  <si>
    <t>活动期间</t>
  </si>
  <si>
    <t>上月日均*天数</t>
  </si>
  <si>
    <t>对比情况</t>
  </si>
  <si>
    <t>处罚</t>
  </si>
  <si>
    <t>销售额</t>
  </si>
  <si>
    <t>笔数</t>
  </si>
  <si>
    <t>客单价</t>
  </si>
  <si>
    <t>毛利额</t>
  </si>
  <si>
    <t>毛利率</t>
  </si>
  <si>
    <t>销售增长额</t>
  </si>
  <si>
    <t>增幅</t>
  </si>
  <si>
    <t>笔数增长</t>
  </si>
  <si>
    <t>客单价增长</t>
  </si>
  <si>
    <t>城中片</t>
  </si>
  <si>
    <t>北东街药店</t>
  </si>
  <si>
    <t>C</t>
  </si>
  <si>
    <t>向海英</t>
  </si>
  <si>
    <t>单店</t>
  </si>
  <si>
    <t>7.4-7.5</t>
  </si>
  <si>
    <t xml:space="preserve">东南片   </t>
  </si>
  <si>
    <t>府城大道西段店</t>
  </si>
  <si>
    <t>A</t>
  </si>
  <si>
    <t>贾兰</t>
  </si>
  <si>
    <t>西北片</t>
  </si>
  <si>
    <t>十二桥药店</t>
  </si>
  <si>
    <t>周思</t>
  </si>
  <si>
    <t>7.5-7.6</t>
  </si>
  <si>
    <t>黄苑东街药店</t>
  </si>
  <si>
    <t>李秀芳</t>
  </si>
  <si>
    <t>7.6-7.7</t>
  </si>
  <si>
    <t>万科路药店</t>
  </si>
  <si>
    <t>黄姣</t>
  </si>
  <si>
    <t>民丰大道西段药店</t>
  </si>
  <si>
    <t>于春莲</t>
  </si>
  <si>
    <t>合欢树店</t>
  </si>
  <si>
    <t>李青燕</t>
  </si>
  <si>
    <t>7.7-7.8</t>
  </si>
  <si>
    <t>双流西航港街道锦华路一段药店</t>
  </si>
  <si>
    <t>纪莉萍</t>
  </si>
  <si>
    <t>郫县东大街店药店</t>
  </si>
  <si>
    <t>曹春燕</t>
  </si>
  <si>
    <t>城郊一片</t>
  </si>
  <si>
    <t>大邑安仁店</t>
  </si>
  <si>
    <t>李  沙</t>
  </si>
  <si>
    <t>大邑东街店</t>
  </si>
  <si>
    <t>杨  丽</t>
  </si>
  <si>
    <t>大邑桃源店</t>
  </si>
  <si>
    <t>B</t>
  </si>
  <si>
    <t>田  兰</t>
  </si>
  <si>
    <t>大邑通达店</t>
  </si>
  <si>
    <t>付  曦</t>
  </si>
  <si>
    <t>大邑新场店</t>
  </si>
  <si>
    <t>孟小明</t>
  </si>
  <si>
    <t>88353379</t>
  </si>
  <si>
    <t>大邑子龙店</t>
  </si>
  <si>
    <t>李秀辉</t>
  </si>
  <si>
    <t>88267119</t>
  </si>
  <si>
    <t>邛崃洪川店</t>
  </si>
  <si>
    <t>杨  平</t>
  </si>
  <si>
    <t>邛崃羊安店</t>
  </si>
  <si>
    <t>李雪梅</t>
  </si>
  <si>
    <t>邛崃中心店</t>
  </si>
  <si>
    <t>任会茹</t>
  </si>
  <si>
    <t>邛崃翠荫店</t>
  </si>
  <si>
    <t>任珊珊</t>
  </si>
  <si>
    <t>五津西路店</t>
  </si>
  <si>
    <t>王燕丽</t>
  </si>
  <si>
    <t>新津邓双店</t>
  </si>
  <si>
    <t>张  琴</t>
  </si>
  <si>
    <t>新津兴义店</t>
  </si>
  <si>
    <t>庄  静</t>
  </si>
  <si>
    <t>城郊二片</t>
  </si>
  <si>
    <t>问道西路店</t>
  </si>
  <si>
    <t>孙佳丽</t>
  </si>
  <si>
    <t>87283189</t>
  </si>
  <si>
    <t>7.8-7.9</t>
  </si>
  <si>
    <t>光华药店</t>
  </si>
  <si>
    <t>魏津</t>
  </si>
  <si>
    <t>7.10</t>
  </si>
  <si>
    <t>枣子巷药店</t>
  </si>
  <si>
    <t>郭祥</t>
  </si>
  <si>
    <t>7.10-7.11</t>
  </si>
  <si>
    <t>崇州中心店</t>
  </si>
  <si>
    <t>刘莎</t>
  </si>
  <si>
    <t>4 星</t>
  </si>
  <si>
    <t>7.11-7.12</t>
  </si>
  <si>
    <t>尚贤店</t>
  </si>
  <si>
    <t>朱玉梅</t>
  </si>
  <si>
    <t>7.12-7.13</t>
  </si>
  <si>
    <t>江安店</t>
  </si>
  <si>
    <t>王馨</t>
  </si>
  <si>
    <t>7.14-7.15</t>
  </si>
  <si>
    <t>贝森路店</t>
  </si>
  <si>
    <t>高文棋</t>
  </si>
  <si>
    <t>光华村街药店</t>
  </si>
  <si>
    <t xml:space="preserve"> 胡荣琼</t>
  </si>
  <si>
    <t>金带街店</t>
  </si>
  <si>
    <t>陈凤珍</t>
  </si>
  <si>
    <t>翔凤路店</t>
  </si>
  <si>
    <t>乐良清</t>
  </si>
  <si>
    <t>奎光路店</t>
  </si>
  <si>
    <t>钱亚辉</t>
  </si>
  <si>
    <t>三江店</t>
  </si>
  <si>
    <t>何倩倩</t>
  </si>
  <si>
    <t>84283288</t>
  </si>
  <si>
    <t>都江堰店</t>
  </si>
  <si>
    <t>聂丽</t>
  </si>
  <si>
    <t>87118028</t>
  </si>
  <si>
    <t>郫县二店</t>
  </si>
  <si>
    <t>c</t>
  </si>
  <si>
    <t>王娜</t>
  </si>
  <si>
    <t>7.24-7.25</t>
  </si>
  <si>
    <t>锦江区榕声路店</t>
  </si>
  <si>
    <t>曾佳丽</t>
  </si>
  <si>
    <t>人民中路店</t>
  </si>
  <si>
    <t>唐丹</t>
  </si>
  <si>
    <t>双林路药店</t>
  </si>
  <si>
    <t>梅茜</t>
  </si>
  <si>
    <t>交大路第三药店</t>
  </si>
  <si>
    <t>陈文芳</t>
  </si>
  <si>
    <t>浆洗街药店</t>
  </si>
  <si>
    <t>莫晓菊</t>
  </si>
  <si>
    <t>13666223476</t>
  </si>
  <si>
    <t>沙河源药店</t>
  </si>
  <si>
    <t>杨素芬</t>
  </si>
  <si>
    <t>7.25-7.26</t>
  </si>
  <si>
    <t>顺和街店</t>
  </si>
  <si>
    <t>江月红</t>
  </si>
  <si>
    <t>新怡路店</t>
  </si>
  <si>
    <t>王伽璐</t>
  </si>
  <si>
    <t>7.26-7.27</t>
  </si>
  <si>
    <t>庆云南街药店</t>
  </si>
  <si>
    <t>谭凤旭</t>
  </si>
  <si>
    <t>华泰路药店</t>
  </si>
  <si>
    <t>毛静静</t>
  </si>
  <si>
    <t>万宇路药店</t>
  </si>
  <si>
    <t>王晗</t>
  </si>
  <si>
    <t>13540089379</t>
  </si>
  <si>
    <t>7.27-7.28</t>
  </si>
  <si>
    <r>
      <t>清江东路</t>
    </r>
    <r>
      <rPr>
        <sz val="10"/>
        <rFont val="Arial"/>
        <family val="2"/>
      </rPr>
      <t>2</t>
    </r>
    <r>
      <rPr>
        <sz val="10"/>
        <rFont val="宋体"/>
        <family val="0"/>
      </rPr>
      <t>药店</t>
    </r>
  </si>
  <si>
    <t>林思敏</t>
  </si>
  <si>
    <t>7.28-7.29</t>
  </si>
  <si>
    <t>聚萃路店</t>
  </si>
  <si>
    <t>李海燕</t>
  </si>
  <si>
    <t>佳灵路</t>
  </si>
  <si>
    <t>王旭</t>
  </si>
  <si>
    <t>西林一街</t>
  </si>
  <si>
    <t>姜萍</t>
  </si>
  <si>
    <t>柳翠路药店</t>
  </si>
  <si>
    <t>宋留艺</t>
  </si>
  <si>
    <t>2018年各片7月星级活动计划汇总</t>
  </si>
  <si>
    <t>7月   第几周</t>
  </si>
  <si>
    <t>销售目标增长比</t>
  </si>
  <si>
    <t>客流目标增长比</t>
  </si>
  <si>
    <t>对比数据</t>
  </si>
  <si>
    <t xml:space="preserve"> </t>
  </si>
  <si>
    <t>片区</t>
  </si>
  <si>
    <t>门店</t>
  </si>
  <si>
    <t>逢场日</t>
  </si>
  <si>
    <t>备注</t>
  </si>
  <si>
    <t>门店人员</t>
  </si>
  <si>
    <t>高新片</t>
  </si>
  <si>
    <t>单号</t>
  </si>
  <si>
    <t>30、31号不逢场</t>
  </si>
  <si>
    <t>2人</t>
  </si>
  <si>
    <t>新繁店</t>
  </si>
  <si>
    <t>双号</t>
  </si>
  <si>
    <t>4人</t>
  </si>
  <si>
    <t>崇都片</t>
  </si>
  <si>
    <t>怀远店</t>
  </si>
  <si>
    <t>3人</t>
  </si>
  <si>
    <t>大邑邛崃片</t>
  </si>
  <si>
    <t>7、10、17、20、27、30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</si>
</sst>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m&quot;月&quot;d&quot;日&quot;;@"/>
  </numFmts>
  <fonts count="55">
    <font>
      <sz val="12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name val="新宋体"/>
      <family val="3"/>
    </font>
    <font>
      <sz val="10"/>
      <name val="Arial"/>
      <family val="2"/>
    </font>
    <font>
      <u val="single"/>
      <sz val="10"/>
      <name val="宋体"/>
      <family val="0"/>
    </font>
    <font>
      <b/>
      <u val="single"/>
      <sz val="10"/>
      <name val="宋体"/>
      <family val="0"/>
    </font>
    <font>
      <sz val="10"/>
      <color indexed="10"/>
      <name val="宋体"/>
      <family val="0"/>
    </font>
    <font>
      <sz val="9"/>
      <color indexed="10"/>
      <name val="宋体"/>
      <family val="0"/>
    </font>
    <font>
      <sz val="11"/>
      <color indexed="8"/>
      <name val="Tahoma"/>
      <family val="2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2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u val="single"/>
      <sz val="12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Tahoma"/>
      <family val="2"/>
    </font>
    <font>
      <sz val="10"/>
      <name val="Calibri"/>
      <family val="0"/>
    </font>
    <font>
      <sz val="10"/>
      <name val="Calibri Light"/>
      <family val="0"/>
    </font>
    <font>
      <sz val="10"/>
      <color rgb="FFFF0000"/>
      <name val="宋体"/>
      <family val="0"/>
    </font>
    <font>
      <sz val="9"/>
      <color rgb="FFFF0000"/>
      <name val="宋体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CFFEC8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>
      <alignment/>
      <protection/>
    </xf>
    <xf numFmtId="0" fontId="36" fillId="7" borderId="2" applyNumberFormat="0" applyFont="0" applyAlignment="0" applyProtection="0"/>
    <xf numFmtId="0" fontId="35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5" fillId="9" borderId="0" applyNumberFormat="0" applyBorder="0" applyAlignment="0" applyProtection="0"/>
    <xf numFmtId="0" fontId="37" fillId="0" borderId="4" applyNumberFormat="0" applyFill="0" applyAlignment="0" applyProtection="0"/>
    <xf numFmtId="0" fontId="35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0" fillId="0" borderId="0">
      <alignment vertical="center"/>
      <protection/>
    </xf>
  </cellStyleXfs>
  <cellXfs count="192">
    <xf numFmtId="0" fontId="0" fillId="0" borderId="0" xfId="0" applyAlignment="1">
      <alignment/>
    </xf>
    <xf numFmtId="0" fontId="1" fillId="0" borderId="9" xfId="0" applyFont="1" applyBorder="1" applyAlignment="1">
      <alignment horizontal="left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/>
    </xf>
    <xf numFmtId="0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176" fontId="2" fillId="0" borderId="0" xfId="0" applyNumberFormat="1" applyFont="1" applyAlignment="1">
      <alignment horizontal="center" vertical="center"/>
    </xf>
    <xf numFmtId="10" fontId="2" fillId="0" borderId="0" xfId="0" applyNumberFormat="1" applyFont="1" applyAlignment="1">
      <alignment horizontal="center" vertical="center"/>
    </xf>
    <xf numFmtId="177" fontId="2" fillId="0" borderId="0" xfId="0" applyNumberFormat="1" applyFont="1" applyAlignment="1">
      <alignment horizontal="center" vertical="center"/>
    </xf>
    <xf numFmtId="176" fontId="2" fillId="0" borderId="0" xfId="0" applyNumberFormat="1" applyFont="1" applyAlignment="1">
      <alignment vertical="center"/>
    </xf>
    <xf numFmtId="10" fontId="2" fillId="0" borderId="0" xfId="0" applyNumberFormat="1" applyFont="1" applyAlignment="1">
      <alignment vertical="center"/>
    </xf>
    <xf numFmtId="177" fontId="2" fillId="0" borderId="0" xfId="0" applyNumberFormat="1" applyFont="1" applyAlignment="1">
      <alignment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/>
    </xf>
    <xf numFmtId="0" fontId="1" fillId="0" borderId="9" xfId="0" applyNumberFormat="1" applyFont="1" applyFill="1" applyBorder="1" applyAlignment="1">
      <alignment horizontal="center" vertical="center"/>
    </xf>
    <xf numFmtId="178" fontId="3" fillId="0" borderId="11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left" vertical="center" wrapText="1"/>
    </xf>
    <xf numFmtId="178" fontId="3" fillId="0" borderId="12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0" fontId="1" fillId="33" borderId="13" xfId="0" applyNumberFormat="1" applyFont="1" applyFill="1" applyBorder="1" applyAlignment="1">
      <alignment horizontal="center" vertical="center" wrapText="1"/>
    </xf>
    <xf numFmtId="0" fontId="1" fillId="33" borderId="14" xfId="0" applyNumberFormat="1" applyFont="1" applyFill="1" applyBorder="1" applyAlignment="1">
      <alignment horizontal="center" vertical="center" wrapText="1"/>
    </xf>
    <xf numFmtId="0" fontId="1" fillId="33" borderId="15" xfId="0" applyNumberFormat="1" applyFont="1" applyFill="1" applyBorder="1" applyAlignment="1">
      <alignment horizontal="center" vertical="center" wrapText="1"/>
    </xf>
    <xf numFmtId="176" fontId="1" fillId="34" borderId="14" xfId="0" applyNumberFormat="1" applyFont="1" applyFill="1" applyBorder="1" applyAlignment="1">
      <alignment horizontal="center" vertical="center" wrapText="1"/>
    </xf>
    <xf numFmtId="0" fontId="1" fillId="33" borderId="9" xfId="0" applyFont="1" applyFill="1" applyBorder="1" applyAlignment="1">
      <alignment horizontal="center" vertical="center"/>
    </xf>
    <xf numFmtId="177" fontId="1" fillId="33" borderId="9" xfId="0" applyNumberFormat="1" applyFont="1" applyFill="1" applyBorder="1" applyAlignment="1">
      <alignment horizontal="center" vertical="center"/>
    </xf>
    <xf numFmtId="176" fontId="1" fillId="33" borderId="9" xfId="0" applyNumberFormat="1" applyFont="1" applyFill="1" applyBorder="1" applyAlignment="1">
      <alignment horizontal="center" vertical="center"/>
    </xf>
    <xf numFmtId="10" fontId="1" fillId="33" borderId="9" xfId="0" applyNumberFormat="1" applyFont="1" applyFill="1" applyBorder="1" applyAlignment="1">
      <alignment horizontal="center" vertical="center"/>
    </xf>
    <xf numFmtId="176" fontId="1" fillId="34" borderId="9" xfId="0" applyNumberFormat="1" applyFont="1" applyFill="1" applyBorder="1" applyAlignment="1">
      <alignment horizontal="center" vertical="center"/>
    </xf>
    <xf numFmtId="177" fontId="1" fillId="34" borderId="9" xfId="0" applyNumberFormat="1" applyFont="1" applyFill="1" applyBorder="1" applyAlignment="1">
      <alignment horizontal="center" vertical="center"/>
    </xf>
    <xf numFmtId="176" fontId="1" fillId="34" borderId="15" xfId="0" applyNumberFormat="1" applyFont="1" applyFill="1" applyBorder="1" applyAlignment="1">
      <alignment horizontal="center" vertical="center" wrapText="1"/>
    </xf>
    <xf numFmtId="176" fontId="1" fillId="7" borderId="13" xfId="0" applyNumberFormat="1" applyFont="1" applyFill="1" applyBorder="1" applyAlignment="1">
      <alignment horizontal="center" vertical="center"/>
    </xf>
    <xf numFmtId="176" fontId="1" fillId="7" borderId="14" xfId="0" applyNumberFormat="1" applyFont="1" applyFill="1" applyBorder="1" applyAlignment="1">
      <alignment horizontal="center" vertical="center"/>
    </xf>
    <xf numFmtId="176" fontId="1" fillId="7" borderId="15" xfId="0" applyNumberFormat="1" applyFont="1" applyFill="1" applyBorder="1" applyAlignment="1">
      <alignment horizontal="center" vertical="center"/>
    </xf>
    <xf numFmtId="10" fontId="1" fillId="34" borderId="9" xfId="0" applyNumberFormat="1" applyFont="1" applyFill="1" applyBorder="1" applyAlignment="1">
      <alignment horizontal="center" vertical="center"/>
    </xf>
    <xf numFmtId="176" fontId="1" fillId="7" borderId="9" xfId="0" applyNumberFormat="1" applyFont="1" applyFill="1" applyBorder="1" applyAlignment="1">
      <alignment vertical="center" wrapText="1"/>
    </xf>
    <xf numFmtId="10" fontId="1" fillId="7" borderId="9" xfId="0" applyNumberFormat="1" applyFont="1" applyFill="1" applyBorder="1" applyAlignment="1">
      <alignment vertical="center" wrapText="1"/>
    </xf>
    <xf numFmtId="177" fontId="1" fillId="7" borderId="9" xfId="0" applyNumberFormat="1" applyFont="1" applyFill="1" applyBorder="1" applyAlignment="1">
      <alignment vertical="center" wrapText="1"/>
    </xf>
    <xf numFmtId="10" fontId="1" fillId="7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 wrapText="1"/>
    </xf>
    <xf numFmtId="178" fontId="4" fillId="0" borderId="0" xfId="0" applyNumberFormat="1" applyFont="1" applyFill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center" vertical="center"/>
    </xf>
    <xf numFmtId="177" fontId="4" fillId="0" borderId="0" xfId="0" applyNumberFormat="1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horizontal="center" vertical="center"/>
    </xf>
    <xf numFmtId="10" fontId="4" fillId="0" borderId="0" xfId="0" applyNumberFormat="1" applyFont="1" applyFill="1" applyBorder="1" applyAlignment="1">
      <alignment horizontal="center" vertical="center"/>
    </xf>
    <xf numFmtId="177" fontId="4" fillId="0" borderId="0" xfId="0" applyNumberFormat="1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center" vertical="center" wrapText="1"/>
    </xf>
    <xf numFmtId="10" fontId="4" fillId="0" borderId="0" xfId="0" applyNumberFormat="1" applyFont="1" applyFill="1" applyBorder="1" applyAlignment="1">
      <alignment horizontal="center" vertical="center" wrapText="1"/>
    </xf>
    <xf numFmtId="177" fontId="4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178" fontId="3" fillId="0" borderId="9" xfId="0" applyNumberFormat="1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left" vertical="center"/>
    </xf>
    <xf numFmtId="0" fontId="5" fillId="0" borderId="9" xfId="0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35" borderId="9" xfId="0" applyFont="1" applyFill="1" applyBorder="1" applyAlignment="1">
      <alignment horizontal="left" vertical="center"/>
    </xf>
    <xf numFmtId="0" fontId="4" fillId="35" borderId="9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left" vertical="center"/>
    </xf>
    <xf numFmtId="49" fontId="4" fillId="0" borderId="13" xfId="0" applyNumberFormat="1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left" vertical="center"/>
    </xf>
    <xf numFmtId="0" fontId="51" fillId="35" borderId="9" xfId="0" applyFont="1" applyFill="1" applyBorder="1" applyAlignment="1">
      <alignment horizontal="center" vertical="center"/>
    </xf>
    <xf numFmtId="0" fontId="51" fillId="35" borderId="9" xfId="0" applyFont="1" applyFill="1" applyBorder="1" applyAlignment="1">
      <alignment horizontal="left" vertical="center"/>
    </xf>
    <xf numFmtId="0" fontId="4" fillId="0" borderId="9" xfId="0" applyNumberFormat="1" applyFont="1" applyFill="1" applyBorder="1" applyAlignment="1">
      <alignment horizontal="left" vertical="center" wrapText="1"/>
    </xf>
    <xf numFmtId="49" fontId="4" fillId="0" borderId="9" xfId="0" applyNumberFormat="1" applyFont="1" applyFill="1" applyBorder="1" applyAlignment="1">
      <alignment horizontal="center" vertical="center"/>
    </xf>
    <xf numFmtId="0" fontId="52" fillId="35" borderId="9" xfId="0" applyFont="1" applyFill="1" applyBorder="1" applyAlignment="1">
      <alignment horizontal="center" vertical="center"/>
    </xf>
    <xf numFmtId="0" fontId="52" fillId="35" borderId="9" xfId="69" applyFont="1" applyFill="1" applyBorder="1" applyAlignment="1">
      <alignment horizontal="left" vertical="center" wrapText="1"/>
      <protection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 wrapText="1"/>
    </xf>
    <xf numFmtId="49" fontId="4" fillId="0" borderId="9" xfId="0" applyNumberFormat="1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/>
    </xf>
    <xf numFmtId="49" fontId="4" fillId="35" borderId="9" xfId="0" applyNumberFormat="1" applyFont="1" applyFill="1" applyBorder="1" applyAlignment="1">
      <alignment horizontal="left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left" vertical="center"/>
    </xf>
    <xf numFmtId="0" fontId="4" fillId="0" borderId="9" xfId="0" applyFont="1" applyBorder="1" applyAlignment="1">
      <alignment horizontal="center" vertical="center"/>
    </xf>
    <xf numFmtId="178" fontId="4" fillId="0" borderId="9" xfId="0" applyNumberFormat="1" applyFont="1" applyFill="1" applyBorder="1" applyAlignment="1">
      <alignment horizontal="left" vertical="center"/>
    </xf>
    <xf numFmtId="0" fontId="4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4" fillId="35" borderId="9" xfId="0" applyNumberFormat="1" applyFont="1" applyFill="1" applyBorder="1" applyAlignment="1">
      <alignment horizontal="center" vertical="center" wrapText="1"/>
    </xf>
    <xf numFmtId="0" fontId="4" fillId="35" borderId="9" xfId="0" applyNumberFormat="1" applyFont="1" applyFill="1" applyBorder="1" applyAlignment="1">
      <alignment horizontal="left" vertical="center" wrapText="1"/>
    </xf>
    <xf numFmtId="0" fontId="3" fillId="0" borderId="9" xfId="0" applyNumberFormat="1" applyFont="1" applyFill="1" applyBorder="1" applyAlignment="1">
      <alignment horizontal="center" vertical="center"/>
    </xf>
    <xf numFmtId="177" fontId="3" fillId="0" borderId="9" xfId="0" applyNumberFormat="1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left" vertical="center" wrapText="1"/>
    </xf>
    <xf numFmtId="0" fontId="3" fillId="25" borderId="9" xfId="0" applyNumberFormat="1" applyFont="1" applyFill="1" applyBorder="1" applyAlignment="1">
      <alignment horizontal="center" vertical="center" wrapText="1"/>
    </xf>
    <xf numFmtId="177" fontId="3" fillId="25" borderId="9" xfId="0" applyNumberFormat="1" applyFont="1" applyFill="1" applyBorder="1" applyAlignment="1">
      <alignment vertical="center" wrapText="1"/>
    </xf>
    <xf numFmtId="0" fontId="3" fillId="25" borderId="9" xfId="0" applyFont="1" applyFill="1" applyBorder="1" applyAlignment="1">
      <alignment horizontal="center" vertical="center"/>
    </xf>
    <xf numFmtId="177" fontId="3" fillId="25" borderId="9" xfId="0" applyNumberFormat="1" applyFont="1" applyFill="1" applyBorder="1" applyAlignment="1">
      <alignment vertical="center"/>
    </xf>
    <xf numFmtId="9" fontId="4" fillId="0" borderId="9" xfId="0" applyNumberFormat="1" applyFont="1" applyFill="1" applyBorder="1" applyAlignment="1">
      <alignment horizontal="center" vertical="center"/>
    </xf>
    <xf numFmtId="0" fontId="4" fillId="25" borderId="9" xfId="0" applyFont="1" applyFill="1" applyBorder="1" applyAlignment="1">
      <alignment horizontal="center" vertical="center"/>
    </xf>
    <xf numFmtId="177" fontId="4" fillId="25" borderId="9" xfId="0" applyNumberFormat="1" applyFont="1" applyFill="1" applyBorder="1" applyAlignment="1">
      <alignment vertical="center"/>
    </xf>
    <xf numFmtId="0" fontId="4" fillId="0" borderId="9" xfId="0" applyNumberFormat="1" applyFont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/>
    </xf>
    <xf numFmtId="9" fontId="7" fillId="0" borderId="9" xfId="0" applyNumberFormat="1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left" vertical="center"/>
    </xf>
    <xf numFmtId="0" fontId="4" fillId="0" borderId="9" xfId="0" applyNumberFormat="1" applyFont="1" applyFill="1" applyBorder="1" applyAlignment="1">
      <alignment horizontal="center" vertical="center"/>
    </xf>
    <xf numFmtId="9" fontId="7" fillId="0" borderId="9" xfId="0" applyNumberFormat="1" applyFont="1" applyFill="1" applyBorder="1" applyAlignment="1">
      <alignment horizontal="center" vertical="center"/>
    </xf>
    <xf numFmtId="0" fontId="7" fillId="0" borderId="9" xfId="0" applyFont="1" applyFill="1" applyBorder="1" applyAlignment="1">
      <alignment vertical="center"/>
    </xf>
    <xf numFmtId="0" fontId="7" fillId="0" borderId="9" xfId="0" applyFont="1" applyFill="1" applyBorder="1" applyAlignment="1">
      <alignment vertical="center"/>
    </xf>
    <xf numFmtId="0" fontId="4" fillId="0" borderId="9" xfId="0" applyNumberFormat="1" applyFont="1" applyFill="1" applyBorder="1" applyAlignment="1">
      <alignment horizontal="center" vertical="center"/>
    </xf>
    <xf numFmtId="9" fontId="4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left" vertical="center" wrapText="1"/>
    </xf>
    <xf numFmtId="0" fontId="2" fillId="33" borderId="9" xfId="0" applyFont="1" applyFill="1" applyBorder="1" applyAlignment="1">
      <alignment horizontal="center" vertical="center"/>
    </xf>
    <xf numFmtId="177" fontId="2" fillId="33" borderId="9" xfId="0" applyNumberFormat="1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9" fontId="4" fillId="0" borderId="9" xfId="0" applyNumberFormat="1" applyFont="1" applyFill="1" applyBorder="1" applyAlignment="1">
      <alignment horizontal="center" vertical="center"/>
    </xf>
    <xf numFmtId="0" fontId="4" fillId="0" borderId="9" xfId="0" applyNumberFormat="1" applyFont="1" applyBorder="1" applyAlignment="1">
      <alignment horizontal="center" vertical="center"/>
    </xf>
    <xf numFmtId="176" fontId="3" fillId="0" borderId="9" xfId="0" applyNumberFormat="1" applyFont="1" applyFill="1" applyBorder="1" applyAlignment="1">
      <alignment horizontal="center" vertical="center"/>
    </xf>
    <xf numFmtId="10" fontId="3" fillId="0" borderId="9" xfId="0" applyNumberFormat="1" applyFont="1" applyFill="1" applyBorder="1" applyAlignment="1">
      <alignment horizontal="center" vertical="center"/>
    </xf>
    <xf numFmtId="176" fontId="3" fillId="25" borderId="9" xfId="0" applyNumberFormat="1" applyFont="1" applyFill="1" applyBorder="1" applyAlignment="1">
      <alignment horizontal="center" vertical="center" wrapText="1"/>
    </xf>
    <xf numFmtId="10" fontId="3" fillId="25" borderId="9" xfId="0" applyNumberFormat="1" applyFont="1" applyFill="1" applyBorder="1" applyAlignment="1">
      <alignment horizontal="center" vertical="center" wrapText="1"/>
    </xf>
    <xf numFmtId="176" fontId="3" fillId="34" borderId="9" xfId="0" applyNumberFormat="1" applyFont="1" applyFill="1" applyBorder="1" applyAlignment="1">
      <alignment horizontal="center" vertical="center" wrapText="1"/>
    </xf>
    <xf numFmtId="177" fontId="3" fillId="34" borderId="9" xfId="0" applyNumberFormat="1" applyFont="1" applyFill="1" applyBorder="1" applyAlignment="1">
      <alignment horizontal="center" vertical="center" wrapText="1"/>
    </xf>
    <xf numFmtId="176" fontId="3" fillId="25" borderId="9" xfId="0" applyNumberFormat="1" applyFont="1" applyFill="1" applyBorder="1" applyAlignment="1">
      <alignment horizontal="center" vertical="center"/>
    </xf>
    <xf numFmtId="10" fontId="3" fillId="25" borderId="9" xfId="0" applyNumberFormat="1" applyFont="1" applyFill="1" applyBorder="1" applyAlignment="1">
      <alignment horizontal="center" vertical="center"/>
    </xf>
    <xf numFmtId="176" fontId="3" fillId="34" borderId="9" xfId="0" applyNumberFormat="1" applyFont="1" applyFill="1" applyBorder="1" applyAlignment="1">
      <alignment horizontal="center" vertical="center"/>
    </xf>
    <xf numFmtId="177" fontId="3" fillId="34" borderId="9" xfId="0" applyNumberFormat="1" applyFont="1" applyFill="1" applyBorder="1" applyAlignment="1">
      <alignment horizontal="center" vertical="center"/>
    </xf>
    <xf numFmtId="10" fontId="3" fillId="34" borderId="9" xfId="0" applyNumberFormat="1" applyFont="1" applyFill="1" applyBorder="1" applyAlignment="1">
      <alignment horizontal="center" vertical="center"/>
    </xf>
    <xf numFmtId="176" fontId="4" fillId="25" borderId="9" xfId="0" applyNumberFormat="1" applyFont="1" applyFill="1" applyBorder="1" applyAlignment="1">
      <alignment horizontal="center" vertical="center"/>
    </xf>
    <xf numFmtId="10" fontId="4" fillId="25" borderId="9" xfId="0" applyNumberFormat="1" applyFont="1" applyFill="1" applyBorder="1" applyAlignment="1">
      <alignment horizontal="center" vertical="center"/>
    </xf>
    <xf numFmtId="176" fontId="4" fillId="34" borderId="9" xfId="0" applyNumberFormat="1" applyFont="1" applyFill="1" applyBorder="1" applyAlignment="1">
      <alignment vertical="center"/>
    </xf>
    <xf numFmtId="177" fontId="4" fillId="34" borderId="9" xfId="0" applyNumberFormat="1" applyFont="1" applyFill="1" applyBorder="1" applyAlignment="1">
      <alignment horizontal="center" vertical="center"/>
    </xf>
    <xf numFmtId="176" fontId="4" fillId="34" borderId="9" xfId="0" applyNumberFormat="1" applyFont="1" applyFill="1" applyBorder="1" applyAlignment="1">
      <alignment horizontal="center" vertical="center"/>
    </xf>
    <xf numFmtId="10" fontId="4" fillId="34" borderId="9" xfId="0" applyNumberFormat="1" applyFont="1" applyFill="1" applyBorder="1" applyAlignment="1">
      <alignment horizontal="center" vertical="center"/>
    </xf>
    <xf numFmtId="176" fontId="2" fillId="33" borderId="9" xfId="0" applyNumberFormat="1" applyFont="1" applyFill="1" applyBorder="1" applyAlignment="1">
      <alignment horizontal="center" vertical="center"/>
    </xf>
    <xf numFmtId="10" fontId="2" fillId="33" borderId="9" xfId="0" applyNumberFormat="1" applyFont="1" applyFill="1" applyBorder="1" applyAlignment="1">
      <alignment horizontal="center" vertical="center"/>
    </xf>
    <xf numFmtId="176" fontId="2" fillId="34" borderId="9" xfId="0" applyNumberFormat="1" applyFont="1" applyFill="1" applyBorder="1" applyAlignment="1">
      <alignment horizontal="center" vertical="center"/>
    </xf>
    <xf numFmtId="177" fontId="2" fillId="34" borderId="9" xfId="0" applyNumberFormat="1" applyFont="1" applyFill="1" applyBorder="1" applyAlignment="1">
      <alignment horizontal="center" vertical="center"/>
    </xf>
    <xf numFmtId="10" fontId="2" fillId="34" borderId="9" xfId="0" applyNumberFormat="1" applyFont="1" applyFill="1" applyBorder="1" applyAlignment="1">
      <alignment horizontal="center" vertical="center"/>
    </xf>
    <xf numFmtId="0" fontId="3" fillId="7" borderId="9" xfId="0" applyFont="1" applyFill="1" applyBorder="1" applyAlignment="1">
      <alignment horizontal="center" vertical="center"/>
    </xf>
    <xf numFmtId="177" fontId="3" fillId="7" borderId="9" xfId="0" applyNumberFormat="1" applyFont="1" applyFill="1" applyBorder="1" applyAlignment="1">
      <alignment horizontal="center" vertical="center"/>
    </xf>
    <xf numFmtId="176" fontId="3" fillId="7" borderId="9" xfId="0" applyNumberFormat="1" applyFont="1" applyFill="1" applyBorder="1" applyAlignment="1">
      <alignment horizontal="center" vertical="center"/>
    </xf>
    <xf numFmtId="176" fontId="3" fillId="7" borderId="9" xfId="0" applyNumberFormat="1" applyFont="1" applyFill="1" applyBorder="1" applyAlignment="1">
      <alignment horizontal="center" vertical="center" wrapText="1"/>
    </xf>
    <xf numFmtId="10" fontId="3" fillId="7" borderId="9" xfId="0" applyNumberFormat="1" applyFont="1" applyFill="1" applyBorder="1" applyAlignment="1">
      <alignment horizontal="center" vertical="center" wrapText="1"/>
    </xf>
    <xf numFmtId="177" fontId="3" fillId="7" borderId="9" xfId="0" applyNumberFormat="1" applyFont="1" applyFill="1" applyBorder="1" applyAlignment="1">
      <alignment horizontal="center" vertical="center" wrapText="1"/>
    </xf>
    <xf numFmtId="176" fontId="4" fillId="7" borderId="9" xfId="0" applyNumberFormat="1" applyFont="1" applyFill="1" applyBorder="1" applyAlignment="1">
      <alignment horizontal="center" vertical="center" wrapText="1"/>
    </xf>
    <xf numFmtId="10" fontId="4" fillId="7" borderId="9" xfId="0" applyNumberFormat="1" applyFont="1" applyFill="1" applyBorder="1" applyAlignment="1">
      <alignment horizontal="center" vertical="center" wrapText="1"/>
    </xf>
    <xf numFmtId="177" fontId="4" fillId="7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10" fontId="53" fillId="7" borderId="9" xfId="0" applyNumberFormat="1" applyFont="1" applyFill="1" applyBorder="1" applyAlignment="1">
      <alignment horizontal="center" vertical="center" wrapText="1"/>
    </xf>
    <xf numFmtId="176" fontId="2" fillId="7" borderId="9" xfId="0" applyNumberFormat="1" applyFont="1" applyFill="1" applyBorder="1" applyAlignment="1">
      <alignment horizontal="center" vertical="center" wrapText="1"/>
    </xf>
    <xf numFmtId="10" fontId="2" fillId="7" borderId="9" xfId="0" applyNumberFormat="1" applyFont="1" applyFill="1" applyBorder="1" applyAlignment="1">
      <alignment horizontal="center" vertical="center" wrapText="1"/>
    </xf>
    <xf numFmtId="177" fontId="2" fillId="7" borderId="9" xfId="0" applyNumberFormat="1" applyFont="1" applyFill="1" applyBorder="1" applyAlignment="1">
      <alignment horizontal="center" vertical="center" wrapText="1"/>
    </xf>
    <xf numFmtId="10" fontId="54" fillId="7" borderId="9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</cellXfs>
  <cellStyles count="5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3" xfId="64"/>
    <cellStyle name="常规 2" xfId="65"/>
    <cellStyle name="常规 4" xfId="66"/>
    <cellStyle name="常规_Sheet1" xfId="67"/>
    <cellStyle name="常规 5" xfId="68"/>
    <cellStyle name="常规 13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55"/>
  <sheetViews>
    <sheetView tabSelected="1" workbookViewId="0" topLeftCell="A1">
      <pane ySplit="3" topLeftCell="A10" activePane="bottomLeft" state="frozen"/>
      <selection pane="bottomLeft" activeCell="O15" sqref="O15"/>
    </sheetView>
  </sheetViews>
  <sheetFormatPr defaultColWidth="9.00390625" defaultRowHeight="18" customHeight="1"/>
  <cols>
    <col min="1" max="1" width="7.375" style="70" customWidth="1"/>
    <col min="2" max="2" width="6.625" style="71" customWidth="1"/>
    <col min="3" max="3" width="11.00390625" style="70" customWidth="1"/>
    <col min="4" max="4" width="4.125" style="71" hidden="1" customWidth="1"/>
    <col min="5" max="5" width="6.25390625" style="71" hidden="1" customWidth="1"/>
    <col min="6" max="6" width="11.125" style="70" hidden="1" customWidth="1"/>
    <col min="7" max="7" width="5.125" style="72" hidden="1" customWidth="1"/>
    <col min="8" max="8" width="8.875" style="73" customWidth="1"/>
    <col min="9" max="9" width="4.25390625" style="74" hidden="1" customWidth="1"/>
    <col min="10" max="10" width="5.125" style="71" customWidth="1"/>
    <col min="11" max="11" width="0.6171875" style="70" hidden="1" customWidth="1"/>
    <col min="12" max="12" width="12.50390625" style="70" hidden="1" customWidth="1"/>
    <col min="13" max="13" width="5.25390625" style="70" hidden="1" customWidth="1"/>
    <col min="14" max="14" width="5.75390625" style="70" hidden="1" customWidth="1"/>
    <col min="15" max="15" width="8.375" style="71" customWidth="1"/>
    <col min="16" max="16" width="4.50390625" style="75" customWidth="1"/>
    <col min="17" max="17" width="6.50390625" style="76" hidden="1" customWidth="1"/>
    <col min="18" max="18" width="8.25390625" style="76" customWidth="1"/>
    <col min="19" max="19" width="6.50390625" style="77" hidden="1" customWidth="1"/>
    <col min="20" max="20" width="8.75390625" style="76" customWidth="1"/>
    <col min="21" max="21" width="4.625" style="78" customWidth="1"/>
    <col min="22" max="22" width="7.00390625" style="76" hidden="1" customWidth="1"/>
    <col min="23" max="23" width="8.375" style="76" customWidth="1"/>
    <col min="24" max="24" width="6.00390625" style="77" hidden="1" customWidth="1"/>
    <col min="25" max="25" width="9.625" style="79" customWidth="1"/>
    <col min="26" max="26" width="8.125" style="80" customWidth="1"/>
    <col min="27" max="27" width="4.25390625" style="81" customWidth="1"/>
    <col min="28" max="28" width="7.25390625" style="80" customWidth="1"/>
    <col min="29" max="29" width="6.625" style="79" customWidth="1"/>
    <col min="30" max="30" width="6.50390625" style="80" customWidth="1"/>
    <col min="31" max="31" width="3.875" style="82" customWidth="1"/>
    <col min="32" max="253" width="9.00390625" style="70" customWidth="1"/>
    <col min="254" max="16384" width="9.00390625" style="16" customWidth="1"/>
  </cols>
  <sheetData>
    <row r="1" spans="1:255" s="65" customFormat="1" ht="18" customHeight="1">
      <c r="A1" s="28" t="s">
        <v>0</v>
      </c>
      <c r="B1" s="28"/>
      <c r="C1" s="28"/>
      <c r="D1" s="28"/>
      <c r="E1" s="28"/>
      <c r="F1" s="28"/>
      <c r="G1" s="83"/>
      <c r="H1" s="28"/>
      <c r="I1" s="126"/>
      <c r="J1" s="28"/>
      <c r="K1" s="28"/>
      <c r="L1" s="28"/>
      <c r="M1" s="28"/>
      <c r="N1" s="28"/>
      <c r="O1" s="28"/>
      <c r="P1" s="127"/>
      <c r="Q1" s="153"/>
      <c r="R1" s="28"/>
      <c r="S1" s="154"/>
      <c r="T1" s="153"/>
      <c r="U1" s="127"/>
      <c r="V1" s="153"/>
      <c r="W1" s="153"/>
      <c r="X1" s="154"/>
      <c r="Y1" s="28"/>
      <c r="Z1" s="28"/>
      <c r="AA1" s="127"/>
      <c r="AB1" s="28"/>
      <c r="AC1" s="153"/>
      <c r="AD1" s="28"/>
      <c r="AE1" s="28"/>
      <c r="AF1" s="66"/>
      <c r="AG1" s="66"/>
      <c r="AH1" s="66"/>
      <c r="AI1" s="66"/>
      <c r="AJ1" s="66"/>
      <c r="AK1" s="66"/>
      <c r="AL1" s="66"/>
      <c r="AM1" s="66"/>
      <c r="AN1" s="66"/>
      <c r="AO1" s="66"/>
      <c r="AP1" s="66"/>
      <c r="AQ1" s="66"/>
      <c r="AR1" s="66"/>
      <c r="AS1" s="66"/>
      <c r="AT1" s="66"/>
      <c r="AU1" s="66"/>
      <c r="AV1" s="66"/>
      <c r="AW1" s="66"/>
      <c r="AX1" s="66"/>
      <c r="AY1" s="66"/>
      <c r="AZ1" s="66"/>
      <c r="BA1" s="66"/>
      <c r="BB1" s="66"/>
      <c r="BC1" s="66"/>
      <c r="BD1" s="66"/>
      <c r="BE1" s="66"/>
      <c r="BF1" s="66"/>
      <c r="BG1" s="66"/>
      <c r="BH1" s="66"/>
      <c r="BI1" s="66"/>
      <c r="BJ1" s="66"/>
      <c r="BK1" s="66"/>
      <c r="BL1" s="66"/>
      <c r="BM1" s="66"/>
      <c r="BN1" s="66"/>
      <c r="BO1" s="66"/>
      <c r="BP1" s="66"/>
      <c r="BQ1" s="66"/>
      <c r="BR1" s="66"/>
      <c r="BS1" s="66"/>
      <c r="BT1" s="66"/>
      <c r="BU1" s="66"/>
      <c r="BV1" s="66"/>
      <c r="BW1" s="66"/>
      <c r="BX1" s="66"/>
      <c r="BY1" s="66"/>
      <c r="BZ1" s="66"/>
      <c r="CA1" s="66"/>
      <c r="CB1" s="66"/>
      <c r="CC1" s="66"/>
      <c r="CD1" s="66"/>
      <c r="CE1" s="66"/>
      <c r="CF1" s="66"/>
      <c r="CG1" s="66"/>
      <c r="CH1" s="66"/>
      <c r="CI1" s="66"/>
      <c r="CJ1" s="66"/>
      <c r="CK1" s="66"/>
      <c r="CL1" s="66"/>
      <c r="CM1" s="66"/>
      <c r="CN1" s="66"/>
      <c r="CO1" s="66"/>
      <c r="CP1" s="66"/>
      <c r="CQ1" s="66"/>
      <c r="CR1" s="66"/>
      <c r="CS1" s="66"/>
      <c r="CT1" s="66"/>
      <c r="CU1" s="66"/>
      <c r="CV1" s="66"/>
      <c r="CW1" s="66"/>
      <c r="CX1" s="66"/>
      <c r="CY1" s="66"/>
      <c r="CZ1" s="66"/>
      <c r="DA1" s="66"/>
      <c r="DB1" s="66"/>
      <c r="DC1" s="66"/>
      <c r="DD1" s="66"/>
      <c r="DE1" s="66"/>
      <c r="DF1" s="66"/>
      <c r="DG1" s="66"/>
      <c r="DH1" s="66"/>
      <c r="DI1" s="66"/>
      <c r="DJ1" s="66"/>
      <c r="DK1" s="66"/>
      <c r="DL1" s="66"/>
      <c r="DM1" s="66"/>
      <c r="DN1" s="66"/>
      <c r="DO1" s="66"/>
      <c r="DP1" s="66"/>
      <c r="DQ1" s="66"/>
      <c r="DR1" s="66"/>
      <c r="DS1" s="66"/>
      <c r="DT1" s="66"/>
      <c r="DU1" s="66"/>
      <c r="DV1" s="66"/>
      <c r="DW1" s="66"/>
      <c r="DX1" s="66"/>
      <c r="DY1" s="66"/>
      <c r="DZ1" s="66"/>
      <c r="EA1" s="66"/>
      <c r="EB1" s="66"/>
      <c r="EC1" s="66"/>
      <c r="ED1" s="66"/>
      <c r="EE1" s="66"/>
      <c r="EF1" s="66"/>
      <c r="EG1" s="66"/>
      <c r="EH1" s="66"/>
      <c r="EI1" s="66"/>
      <c r="EJ1" s="66"/>
      <c r="EK1" s="66"/>
      <c r="EL1" s="66"/>
      <c r="EM1" s="66"/>
      <c r="EN1" s="66"/>
      <c r="EO1" s="66"/>
      <c r="EP1" s="66"/>
      <c r="EQ1" s="66"/>
      <c r="ER1" s="66"/>
      <c r="ES1" s="66"/>
      <c r="ET1" s="66"/>
      <c r="EU1" s="66"/>
      <c r="EV1" s="66"/>
      <c r="EW1" s="66"/>
      <c r="EX1" s="66"/>
      <c r="EY1" s="66"/>
      <c r="EZ1" s="66"/>
      <c r="FA1" s="66"/>
      <c r="FB1" s="66"/>
      <c r="FC1" s="66"/>
      <c r="FD1" s="66"/>
      <c r="FE1" s="66"/>
      <c r="FF1" s="66"/>
      <c r="FG1" s="66"/>
      <c r="FH1" s="66"/>
      <c r="FI1" s="66"/>
      <c r="FJ1" s="66"/>
      <c r="FK1" s="66"/>
      <c r="FL1" s="66"/>
      <c r="FM1" s="66"/>
      <c r="FN1" s="66"/>
      <c r="FO1" s="66"/>
      <c r="FP1" s="66"/>
      <c r="FQ1" s="66"/>
      <c r="FR1" s="66"/>
      <c r="FS1" s="66"/>
      <c r="FT1" s="66"/>
      <c r="FU1" s="66"/>
      <c r="FV1" s="66"/>
      <c r="FW1" s="66"/>
      <c r="FX1" s="66"/>
      <c r="FY1" s="66"/>
      <c r="FZ1" s="66"/>
      <c r="GA1" s="66"/>
      <c r="GB1" s="66"/>
      <c r="GC1" s="66"/>
      <c r="GD1" s="66"/>
      <c r="GE1" s="66"/>
      <c r="GF1" s="66"/>
      <c r="GG1" s="66"/>
      <c r="GH1" s="66"/>
      <c r="GI1" s="66"/>
      <c r="GJ1" s="66"/>
      <c r="GK1" s="66"/>
      <c r="GL1" s="66"/>
      <c r="GM1" s="66"/>
      <c r="GN1" s="66"/>
      <c r="GO1" s="66"/>
      <c r="GP1" s="66"/>
      <c r="GQ1" s="66"/>
      <c r="GR1" s="66"/>
      <c r="GS1" s="66"/>
      <c r="GT1" s="66"/>
      <c r="GU1" s="66"/>
      <c r="GV1" s="66"/>
      <c r="GW1" s="66"/>
      <c r="GX1" s="66"/>
      <c r="GY1" s="66"/>
      <c r="GZ1" s="66"/>
      <c r="HA1" s="66"/>
      <c r="HB1" s="66"/>
      <c r="HC1" s="66"/>
      <c r="HD1" s="66"/>
      <c r="HE1" s="66"/>
      <c r="HF1" s="66"/>
      <c r="HG1" s="66"/>
      <c r="HH1" s="66"/>
      <c r="HI1" s="66"/>
      <c r="HJ1" s="66"/>
      <c r="HK1" s="66"/>
      <c r="HL1" s="66"/>
      <c r="HM1" s="66"/>
      <c r="HN1" s="66"/>
      <c r="HO1" s="66"/>
      <c r="HP1" s="66"/>
      <c r="HQ1" s="66"/>
      <c r="HR1" s="66"/>
      <c r="HS1" s="66"/>
      <c r="HT1" s="66"/>
      <c r="HU1" s="66"/>
      <c r="HV1" s="66"/>
      <c r="HW1" s="66"/>
      <c r="HX1" s="66"/>
      <c r="HY1" s="66"/>
      <c r="HZ1" s="66"/>
      <c r="IA1" s="66"/>
      <c r="IB1" s="66"/>
      <c r="IC1" s="66"/>
      <c r="ID1" s="66"/>
      <c r="IE1" s="66"/>
      <c r="IF1" s="66"/>
      <c r="IG1" s="66"/>
      <c r="IH1" s="66"/>
      <c r="II1" s="66"/>
      <c r="IJ1" s="66"/>
      <c r="IK1" s="66"/>
      <c r="IL1" s="66"/>
      <c r="IM1" s="66"/>
      <c r="IN1" s="66"/>
      <c r="IO1" s="66"/>
      <c r="IP1" s="66"/>
      <c r="IQ1" s="66"/>
      <c r="IR1" s="66"/>
      <c r="IS1" s="66"/>
      <c r="IT1" s="191"/>
      <c r="IU1" s="191"/>
    </row>
    <row r="2" spans="1:255" s="66" customFormat="1" ht="18" customHeight="1">
      <c r="A2" s="84" t="s">
        <v>1</v>
      </c>
      <c r="B2" s="85" t="s">
        <v>2</v>
      </c>
      <c r="C2" s="84" t="s">
        <v>3</v>
      </c>
      <c r="D2" s="85" t="s">
        <v>4</v>
      </c>
      <c r="E2" s="85" t="s">
        <v>5</v>
      </c>
      <c r="F2" s="84" t="s">
        <v>6</v>
      </c>
      <c r="G2" s="86" t="s">
        <v>7</v>
      </c>
      <c r="H2" s="87" t="s">
        <v>8</v>
      </c>
      <c r="I2" s="86" t="s">
        <v>9</v>
      </c>
      <c r="J2" s="86" t="s">
        <v>10</v>
      </c>
      <c r="K2" s="128" t="s">
        <v>11</v>
      </c>
      <c r="L2" s="128" t="s">
        <v>12</v>
      </c>
      <c r="M2" s="128" t="s">
        <v>13</v>
      </c>
      <c r="N2" s="128" t="s">
        <v>14</v>
      </c>
      <c r="O2" s="129" t="s">
        <v>15</v>
      </c>
      <c r="P2" s="130"/>
      <c r="Q2" s="155"/>
      <c r="R2" s="129"/>
      <c r="S2" s="156"/>
      <c r="T2" s="157" t="s">
        <v>16</v>
      </c>
      <c r="U2" s="158"/>
      <c r="V2" s="157"/>
      <c r="W2" s="157"/>
      <c r="X2" s="157"/>
      <c r="Y2" s="175" t="s">
        <v>17</v>
      </c>
      <c r="Z2" s="175"/>
      <c r="AA2" s="176"/>
      <c r="AB2" s="175"/>
      <c r="AC2" s="177"/>
      <c r="AD2" s="175"/>
      <c r="AE2" s="28" t="s">
        <v>18</v>
      </c>
      <c r="IT2" s="191"/>
      <c r="IU2" s="191"/>
    </row>
    <row r="3" spans="1:255" s="66" customFormat="1" ht="18" customHeight="1">
      <c r="A3" s="84"/>
      <c r="B3" s="85"/>
      <c r="C3" s="84"/>
      <c r="D3" s="85"/>
      <c r="E3" s="85"/>
      <c r="F3" s="84"/>
      <c r="G3" s="86"/>
      <c r="H3" s="87"/>
      <c r="I3" s="86"/>
      <c r="J3" s="86"/>
      <c r="K3" s="128"/>
      <c r="L3" s="128"/>
      <c r="M3" s="128"/>
      <c r="N3" s="128"/>
      <c r="O3" s="131" t="s">
        <v>19</v>
      </c>
      <c r="P3" s="132" t="s">
        <v>20</v>
      </c>
      <c r="Q3" s="159" t="s">
        <v>21</v>
      </c>
      <c r="R3" s="159" t="s">
        <v>22</v>
      </c>
      <c r="S3" s="160" t="s">
        <v>23</v>
      </c>
      <c r="T3" s="161" t="s">
        <v>19</v>
      </c>
      <c r="U3" s="162" t="s">
        <v>20</v>
      </c>
      <c r="V3" s="161" t="s">
        <v>21</v>
      </c>
      <c r="W3" s="161" t="s">
        <v>22</v>
      </c>
      <c r="X3" s="163" t="s">
        <v>23</v>
      </c>
      <c r="Y3" s="178" t="s">
        <v>24</v>
      </c>
      <c r="Z3" s="179" t="s">
        <v>25</v>
      </c>
      <c r="AA3" s="180" t="s">
        <v>26</v>
      </c>
      <c r="AB3" s="179" t="s">
        <v>25</v>
      </c>
      <c r="AC3" s="178" t="s">
        <v>27</v>
      </c>
      <c r="AD3" s="179" t="s">
        <v>23</v>
      </c>
      <c r="AE3" s="28"/>
      <c r="IT3" s="191"/>
      <c r="IU3" s="191"/>
    </row>
    <row r="4" spans="1:31" ht="18" customHeight="1">
      <c r="A4" s="88" t="s">
        <v>28</v>
      </c>
      <c r="B4" s="89">
        <v>517</v>
      </c>
      <c r="C4" s="90" t="s">
        <v>29</v>
      </c>
      <c r="D4" s="91" t="s">
        <v>30</v>
      </c>
      <c r="E4" s="89" t="s">
        <v>31</v>
      </c>
      <c r="F4" s="90">
        <v>13541182662</v>
      </c>
      <c r="G4" s="92" t="s">
        <v>32</v>
      </c>
      <c r="H4" s="90" t="s">
        <v>33</v>
      </c>
      <c r="I4" s="116">
        <v>2</v>
      </c>
      <c r="J4" s="133">
        <v>0.2</v>
      </c>
      <c r="K4" s="90"/>
      <c r="L4" s="90"/>
      <c r="M4" s="90"/>
      <c r="N4" s="90"/>
      <c r="O4" s="134">
        <v>45201.52</v>
      </c>
      <c r="P4" s="135">
        <v>448</v>
      </c>
      <c r="Q4" s="164">
        <f>O4/P4</f>
        <v>100.89625</v>
      </c>
      <c r="R4" s="164">
        <v>11100.18</v>
      </c>
      <c r="S4" s="165">
        <f>R4/O4</f>
        <v>0.24557094540183608</v>
      </c>
      <c r="T4" s="166">
        <v>38556.08545454546</v>
      </c>
      <c r="U4" s="167">
        <v>419.6363636363636</v>
      </c>
      <c r="V4" s="166">
        <f>T4/U4</f>
        <v>91.87975303292895</v>
      </c>
      <c r="W4" s="168">
        <v>8862.665454545455</v>
      </c>
      <c r="X4" s="169">
        <f>W4/T4</f>
        <v>0.22986424451709003</v>
      </c>
      <c r="Y4" s="181">
        <f>O4-T4</f>
        <v>6645.43454545454</v>
      </c>
      <c r="Z4" s="182">
        <f>Y4/T4</f>
        <v>0.1723576049567837</v>
      </c>
      <c r="AA4" s="183">
        <f>P4-U4</f>
        <v>28.363636363636374</v>
      </c>
      <c r="AB4" s="182">
        <f>AA4/U4</f>
        <v>0.06759098786828426</v>
      </c>
      <c r="AC4" s="181">
        <f>Q4-V4</f>
        <v>9.016496967071049</v>
      </c>
      <c r="AD4" s="182">
        <f>S4-X4</f>
        <v>0.015706700884746044</v>
      </c>
      <c r="AE4" s="184"/>
    </row>
    <row r="5" spans="1:31" ht="18" customHeight="1">
      <c r="A5" s="93" t="s">
        <v>34</v>
      </c>
      <c r="B5" s="94">
        <v>541</v>
      </c>
      <c r="C5" s="93" t="s">
        <v>35</v>
      </c>
      <c r="D5" s="95" t="s">
        <v>36</v>
      </c>
      <c r="E5" s="94" t="s">
        <v>37</v>
      </c>
      <c r="F5" s="96">
        <v>17780529356</v>
      </c>
      <c r="G5" s="92" t="s">
        <v>32</v>
      </c>
      <c r="H5" s="90" t="s">
        <v>33</v>
      </c>
      <c r="I5" s="136">
        <v>2</v>
      </c>
      <c r="J5" s="133">
        <v>0.2</v>
      </c>
      <c r="K5" s="90"/>
      <c r="L5" s="90"/>
      <c r="M5" s="90"/>
      <c r="N5" s="90"/>
      <c r="O5" s="134">
        <v>19935.67</v>
      </c>
      <c r="P5" s="135">
        <v>226</v>
      </c>
      <c r="Q5" s="164">
        <f>O5/P5</f>
        <v>88.21092920353982</v>
      </c>
      <c r="R5" s="164">
        <v>6619.93</v>
      </c>
      <c r="S5" s="165">
        <f>R5/O5</f>
        <v>0.33206458574003284</v>
      </c>
      <c r="T5" s="166">
        <v>17015.214545454543</v>
      </c>
      <c r="U5" s="167">
        <v>173.63636363636363</v>
      </c>
      <c r="V5" s="166">
        <f>T5/U5</f>
        <v>97.99338219895287</v>
      </c>
      <c r="W5" s="168">
        <v>5486.405454545455</v>
      </c>
      <c r="X5" s="169">
        <f>W5/T5</f>
        <v>0.3224411564067582</v>
      </c>
      <c r="Y5" s="181">
        <f>O5-T5</f>
        <v>2920.4554545454557</v>
      </c>
      <c r="Z5" s="182">
        <f>Y5/T5</f>
        <v>0.1716378860074749</v>
      </c>
      <c r="AA5" s="183">
        <f>P5-U5</f>
        <v>52.363636363636374</v>
      </c>
      <c r="AB5" s="182">
        <f>AA5/U5</f>
        <v>0.3015706806282723</v>
      </c>
      <c r="AC5" s="181">
        <f>Q5-V5</f>
        <v>-9.782452995413053</v>
      </c>
      <c r="AD5" s="182">
        <f>S5-X5</f>
        <v>0.009623429333274647</v>
      </c>
      <c r="AE5" s="184"/>
    </row>
    <row r="6" spans="1:256" s="67" customFormat="1" ht="18" customHeight="1">
      <c r="A6" s="88" t="s">
        <v>38</v>
      </c>
      <c r="B6" s="89">
        <v>582</v>
      </c>
      <c r="C6" s="90" t="s">
        <v>39</v>
      </c>
      <c r="D6" s="97" t="s">
        <v>36</v>
      </c>
      <c r="E6" s="94" t="s">
        <v>40</v>
      </c>
      <c r="F6" s="93">
        <v>62602235</v>
      </c>
      <c r="G6" s="92" t="s">
        <v>32</v>
      </c>
      <c r="H6" s="93" t="s">
        <v>41</v>
      </c>
      <c r="I6" s="137">
        <v>2</v>
      </c>
      <c r="J6" s="138">
        <v>0.2</v>
      </c>
      <c r="K6" s="139"/>
      <c r="L6" s="139"/>
      <c r="M6" s="139"/>
      <c r="N6" s="139"/>
      <c r="O6" s="134">
        <v>54027.05</v>
      </c>
      <c r="P6" s="135">
        <v>443</v>
      </c>
      <c r="Q6" s="164">
        <f>O6/P6</f>
        <v>121.95722347629797</v>
      </c>
      <c r="R6" s="164">
        <v>16336.14</v>
      </c>
      <c r="S6" s="165">
        <f>R6/O6</f>
        <v>0.30236964631605834</v>
      </c>
      <c r="T6" s="166">
        <v>45757.13818181818</v>
      </c>
      <c r="U6" s="167">
        <v>409.6363636363636</v>
      </c>
      <c r="V6" s="166">
        <f>T6/U6</f>
        <v>111.70184642698625</v>
      </c>
      <c r="W6" s="168">
        <v>11950.32181818182</v>
      </c>
      <c r="X6" s="169">
        <f>W6/T6</f>
        <v>0.2611684710415377</v>
      </c>
      <c r="Y6" s="181">
        <f>O6-T6</f>
        <v>8269.91181818182</v>
      </c>
      <c r="Z6" s="182">
        <f>Y6/T6</f>
        <v>0.18073490053772437</v>
      </c>
      <c r="AA6" s="183">
        <f>P6-U6</f>
        <v>33.363636363636374</v>
      </c>
      <c r="AB6" s="182">
        <f>AA6/U6</f>
        <v>0.0814469596094097</v>
      </c>
      <c r="AC6" s="181">
        <f>Q6-V6</f>
        <v>10.255377049311718</v>
      </c>
      <c r="AD6" s="182">
        <f>S6-X6</f>
        <v>0.04120117527452066</v>
      </c>
      <c r="AE6" s="185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70"/>
      <c r="BI6" s="70"/>
      <c r="BJ6" s="70"/>
      <c r="BK6" s="70"/>
      <c r="BL6" s="70"/>
      <c r="BM6" s="70"/>
      <c r="BN6" s="70"/>
      <c r="BO6" s="70"/>
      <c r="BP6" s="70"/>
      <c r="BQ6" s="70"/>
      <c r="BR6" s="70"/>
      <c r="BS6" s="70"/>
      <c r="BT6" s="70"/>
      <c r="BU6" s="70"/>
      <c r="BV6" s="70"/>
      <c r="BW6" s="70"/>
      <c r="BX6" s="70"/>
      <c r="BY6" s="70"/>
      <c r="BZ6" s="70"/>
      <c r="CA6" s="70"/>
      <c r="CB6" s="70"/>
      <c r="CC6" s="70"/>
      <c r="CD6" s="70"/>
      <c r="CE6" s="70"/>
      <c r="CF6" s="70"/>
      <c r="CG6" s="70"/>
      <c r="CH6" s="70"/>
      <c r="CI6" s="70"/>
      <c r="CJ6" s="70"/>
      <c r="CK6" s="70"/>
      <c r="CL6" s="70"/>
      <c r="CM6" s="70"/>
      <c r="CN6" s="70"/>
      <c r="CO6" s="70"/>
      <c r="CP6" s="70"/>
      <c r="CQ6" s="70"/>
      <c r="CR6" s="70"/>
      <c r="CS6" s="70"/>
      <c r="CT6" s="70"/>
      <c r="CU6" s="70"/>
      <c r="CV6" s="70"/>
      <c r="CW6" s="70"/>
      <c r="CX6" s="70"/>
      <c r="CY6" s="70"/>
      <c r="CZ6" s="70"/>
      <c r="DA6" s="70"/>
      <c r="DB6" s="70"/>
      <c r="DC6" s="70"/>
      <c r="DD6" s="70"/>
      <c r="DE6" s="70"/>
      <c r="DF6" s="70"/>
      <c r="DG6" s="70"/>
      <c r="DH6" s="70"/>
      <c r="DI6" s="70"/>
      <c r="DJ6" s="70"/>
      <c r="DK6" s="70"/>
      <c r="DL6" s="70"/>
      <c r="DM6" s="70"/>
      <c r="DN6" s="70"/>
      <c r="DO6" s="70"/>
      <c r="DP6" s="70"/>
      <c r="DQ6" s="70"/>
      <c r="DR6" s="70"/>
      <c r="DS6" s="70"/>
      <c r="DT6" s="70"/>
      <c r="DU6" s="70"/>
      <c r="DV6" s="70"/>
      <c r="DW6" s="70"/>
      <c r="DX6" s="70"/>
      <c r="DY6" s="70"/>
      <c r="DZ6" s="70"/>
      <c r="EA6" s="70"/>
      <c r="EB6" s="70"/>
      <c r="EC6" s="70"/>
      <c r="ED6" s="70"/>
      <c r="EE6" s="70"/>
      <c r="EF6" s="70"/>
      <c r="EG6" s="70"/>
      <c r="EH6" s="70"/>
      <c r="EI6" s="70"/>
      <c r="EJ6" s="70"/>
      <c r="EK6" s="70"/>
      <c r="EL6" s="70"/>
      <c r="EM6" s="70"/>
      <c r="EN6" s="70"/>
      <c r="EO6" s="70"/>
      <c r="EP6" s="70"/>
      <c r="EQ6" s="70"/>
      <c r="ER6" s="70"/>
      <c r="ES6" s="70"/>
      <c r="ET6" s="70"/>
      <c r="EU6" s="70"/>
      <c r="EV6" s="70"/>
      <c r="EW6" s="70"/>
      <c r="EX6" s="70"/>
      <c r="EY6" s="70"/>
      <c r="EZ6" s="70"/>
      <c r="FA6" s="70"/>
      <c r="FB6" s="70"/>
      <c r="FC6" s="70"/>
      <c r="FD6" s="70"/>
      <c r="FE6" s="70"/>
      <c r="FF6" s="70"/>
      <c r="FG6" s="70"/>
      <c r="FH6" s="70"/>
      <c r="FI6" s="70"/>
      <c r="FJ6" s="70"/>
      <c r="FK6" s="70"/>
      <c r="FL6" s="70"/>
      <c r="FM6" s="70"/>
      <c r="FN6" s="70"/>
      <c r="FO6" s="70"/>
      <c r="FP6" s="70"/>
      <c r="FQ6" s="70"/>
      <c r="FR6" s="70"/>
      <c r="FS6" s="70"/>
      <c r="FT6" s="70"/>
      <c r="FU6" s="70"/>
      <c r="FV6" s="70"/>
      <c r="FW6" s="70"/>
      <c r="FX6" s="70"/>
      <c r="FY6" s="70"/>
      <c r="FZ6" s="70"/>
      <c r="GA6" s="70"/>
      <c r="GB6" s="70"/>
      <c r="GC6" s="70"/>
      <c r="GD6" s="70"/>
      <c r="GE6" s="70"/>
      <c r="GF6" s="70"/>
      <c r="GG6" s="70"/>
      <c r="GH6" s="70"/>
      <c r="GI6" s="70"/>
      <c r="GJ6" s="70"/>
      <c r="GK6" s="70"/>
      <c r="GL6" s="70"/>
      <c r="GM6" s="70"/>
      <c r="GN6" s="70"/>
      <c r="GO6" s="70"/>
      <c r="GP6" s="70"/>
      <c r="GQ6" s="70"/>
      <c r="GR6" s="70"/>
      <c r="GS6" s="70"/>
      <c r="GT6" s="70"/>
      <c r="GU6" s="70"/>
      <c r="GV6" s="70"/>
      <c r="GW6" s="70"/>
      <c r="GX6" s="70"/>
      <c r="GY6" s="70"/>
      <c r="GZ6" s="70"/>
      <c r="HA6" s="70"/>
      <c r="HB6" s="70"/>
      <c r="HC6" s="70"/>
      <c r="HD6" s="70"/>
      <c r="HE6" s="70"/>
      <c r="HF6" s="70"/>
      <c r="HG6" s="70"/>
      <c r="HH6" s="70"/>
      <c r="HI6" s="70"/>
      <c r="HJ6" s="70"/>
      <c r="HK6" s="70"/>
      <c r="HL6" s="70"/>
      <c r="HM6" s="70"/>
      <c r="HN6" s="70"/>
      <c r="HO6" s="70"/>
      <c r="HP6" s="70"/>
      <c r="HQ6" s="70"/>
      <c r="HR6" s="70"/>
      <c r="HS6" s="70"/>
      <c r="HT6" s="70"/>
      <c r="HU6" s="70"/>
      <c r="HV6" s="70"/>
      <c r="HW6" s="70"/>
      <c r="HX6" s="70"/>
      <c r="HY6" s="70"/>
      <c r="HZ6" s="70"/>
      <c r="IA6" s="70"/>
      <c r="IB6" s="70"/>
      <c r="IC6" s="70"/>
      <c r="ID6" s="70"/>
      <c r="IE6" s="70"/>
      <c r="IF6" s="70"/>
      <c r="IG6" s="70"/>
      <c r="IH6" s="70"/>
      <c r="II6" s="70"/>
      <c r="IJ6" s="70"/>
      <c r="IK6" s="70"/>
      <c r="IL6" s="70"/>
      <c r="IM6" s="70"/>
      <c r="IN6" s="70"/>
      <c r="IO6" s="70"/>
      <c r="IP6" s="70"/>
      <c r="IQ6" s="70"/>
      <c r="IR6" s="70"/>
      <c r="IS6" s="70"/>
      <c r="IT6" s="16"/>
      <c r="IU6" s="16"/>
      <c r="IV6" s="16"/>
    </row>
    <row r="7" spans="1:256" s="67" customFormat="1" ht="18" customHeight="1">
      <c r="A7" s="88" t="s">
        <v>38</v>
      </c>
      <c r="B7" s="89">
        <v>727</v>
      </c>
      <c r="C7" s="90" t="s">
        <v>42</v>
      </c>
      <c r="D7" s="97" t="s">
        <v>30</v>
      </c>
      <c r="E7" s="94" t="s">
        <v>43</v>
      </c>
      <c r="F7" s="93">
        <v>87530069</v>
      </c>
      <c r="G7" s="92" t="s">
        <v>32</v>
      </c>
      <c r="H7" s="96" t="s">
        <v>44</v>
      </c>
      <c r="I7" s="140">
        <v>2</v>
      </c>
      <c r="J7" s="138">
        <v>0.4</v>
      </c>
      <c r="K7" s="139"/>
      <c r="L7" s="139"/>
      <c r="M7" s="139"/>
      <c r="N7" s="139"/>
      <c r="O7" s="134">
        <v>7825</v>
      </c>
      <c r="P7" s="135">
        <v>125</v>
      </c>
      <c r="Q7" s="164">
        <f>O7/P7</f>
        <v>62.6</v>
      </c>
      <c r="R7" s="164">
        <v>2047.5</v>
      </c>
      <c r="S7" s="165">
        <f>R7/O7</f>
        <v>0.26166134185303513</v>
      </c>
      <c r="T7" s="166">
        <v>6462.22</v>
      </c>
      <c r="U7" s="167">
        <v>123.81818181818181</v>
      </c>
      <c r="V7" s="166">
        <f>T7/U7</f>
        <v>52.19120411160059</v>
      </c>
      <c r="W7" s="168">
        <v>2003.9</v>
      </c>
      <c r="X7" s="169">
        <f>W7/T7</f>
        <v>0.3100946733475493</v>
      </c>
      <c r="Y7" s="181">
        <f>O7-T7</f>
        <v>1362.7799999999997</v>
      </c>
      <c r="Z7" s="182">
        <f>Y7/T7</f>
        <v>0.21088418531093026</v>
      </c>
      <c r="AA7" s="183">
        <f>P7-U7</f>
        <v>1.181818181818187</v>
      </c>
      <c r="AB7" s="182">
        <f>AA7/U7</f>
        <v>0.009544787077826768</v>
      </c>
      <c r="AC7" s="181">
        <f>Q7-V7</f>
        <v>10.40879588839941</v>
      </c>
      <c r="AD7" s="182">
        <f>S7-X7</f>
        <v>-0.048433331494514176</v>
      </c>
      <c r="AE7" s="185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  <c r="BG7" s="70"/>
      <c r="BH7" s="70"/>
      <c r="BI7" s="70"/>
      <c r="BJ7" s="70"/>
      <c r="BK7" s="70"/>
      <c r="BL7" s="70"/>
      <c r="BM7" s="70"/>
      <c r="BN7" s="70"/>
      <c r="BO7" s="70"/>
      <c r="BP7" s="70"/>
      <c r="BQ7" s="70"/>
      <c r="BR7" s="70"/>
      <c r="BS7" s="70"/>
      <c r="BT7" s="70"/>
      <c r="BU7" s="70"/>
      <c r="BV7" s="70"/>
      <c r="BW7" s="70"/>
      <c r="BX7" s="70"/>
      <c r="BY7" s="70"/>
      <c r="BZ7" s="70"/>
      <c r="CA7" s="70"/>
      <c r="CB7" s="70"/>
      <c r="CC7" s="70"/>
      <c r="CD7" s="70"/>
      <c r="CE7" s="70"/>
      <c r="CF7" s="70"/>
      <c r="CG7" s="70"/>
      <c r="CH7" s="70"/>
      <c r="CI7" s="70"/>
      <c r="CJ7" s="70"/>
      <c r="CK7" s="70"/>
      <c r="CL7" s="70"/>
      <c r="CM7" s="70"/>
      <c r="CN7" s="70"/>
      <c r="CO7" s="70"/>
      <c r="CP7" s="70"/>
      <c r="CQ7" s="70"/>
      <c r="CR7" s="70"/>
      <c r="CS7" s="70"/>
      <c r="CT7" s="70"/>
      <c r="CU7" s="70"/>
      <c r="CV7" s="70"/>
      <c r="CW7" s="70"/>
      <c r="CX7" s="70"/>
      <c r="CY7" s="70"/>
      <c r="CZ7" s="70"/>
      <c r="DA7" s="70"/>
      <c r="DB7" s="70"/>
      <c r="DC7" s="70"/>
      <c r="DD7" s="70"/>
      <c r="DE7" s="70"/>
      <c r="DF7" s="70"/>
      <c r="DG7" s="70"/>
      <c r="DH7" s="70"/>
      <c r="DI7" s="70"/>
      <c r="DJ7" s="70"/>
      <c r="DK7" s="70"/>
      <c r="DL7" s="70"/>
      <c r="DM7" s="70"/>
      <c r="DN7" s="70"/>
      <c r="DO7" s="70"/>
      <c r="DP7" s="70"/>
      <c r="DQ7" s="70"/>
      <c r="DR7" s="70"/>
      <c r="DS7" s="70"/>
      <c r="DT7" s="70"/>
      <c r="DU7" s="70"/>
      <c r="DV7" s="70"/>
      <c r="DW7" s="70"/>
      <c r="DX7" s="70"/>
      <c r="DY7" s="70"/>
      <c r="DZ7" s="70"/>
      <c r="EA7" s="70"/>
      <c r="EB7" s="70"/>
      <c r="EC7" s="70"/>
      <c r="ED7" s="70"/>
      <c r="EE7" s="70"/>
      <c r="EF7" s="70"/>
      <c r="EG7" s="70"/>
      <c r="EH7" s="70"/>
      <c r="EI7" s="70"/>
      <c r="EJ7" s="70"/>
      <c r="EK7" s="70"/>
      <c r="EL7" s="70"/>
      <c r="EM7" s="70"/>
      <c r="EN7" s="70"/>
      <c r="EO7" s="70"/>
      <c r="EP7" s="70"/>
      <c r="EQ7" s="70"/>
      <c r="ER7" s="70"/>
      <c r="ES7" s="70"/>
      <c r="ET7" s="70"/>
      <c r="EU7" s="70"/>
      <c r="EV7" s="70"/>
      <c r="EW7" s="70"/>
      <c r="EX7" s="70"/>
      <c r="EY7" s="70"/>
      <c r="EZ7" s="70"/>
      <c r="FA7" s="70"/>
      <c r="FB7" s="70"/>
      <c r="FC7" s="70"/>
      <c r="FD7" s="70"/>
      <c r="FE7" s="70"/>
      <c r="FF7" s="70"/>
      <c r="FG7" s="70"/>
      <c r="FH7" s="70"/>
      <c r="FI7" s="70"/>
      <c r="FJ7" s="70"/>
      <c r="FK7" s="70"/>
      <c r="FL7" s="70"/>
      <c r="FM7" s="70"/>
      <c r="FN7" s="70"/>
      <c r="FO7" s="70"/>
      <c r="FP7" s="70"/>
      <c r="FQ7" s="70"/>
      <c r="FR7" s="70"/>
      <c r="FS7" s="70"/>
      <c r="FT7" s="70"/>
      <c r="FU7" s="70"/>
      <c r="FV7" s="70"/>
      <c r="FW7" s="70"/>
      <c r="FX7" s="70"/>
      <c r="FY7" s="70"/>
      <c r="FZ7" s="70"/>
      <c r="GA7" s="70"/>
      <c r="GB7" s="70"/>
      <c r="GC7" s="70"/>
      <c r="GD7" s="70"/>
      <c r="GE7" s="70"/>
      <c r="GF7" s="70"/>
      <c r="GG7" s="70"/>
      <c r="GH7" s="70"/>
      <c r="GI7" s="70"/>
      <c r="GJ7" s="70"/>
      <c r="GK7" s="70"/>
      <c r="GL7" s="70"/>
      <c r="GM7" s="70"/>
      <c r="GN7" s="70"/>
      <c r="GO7" s="70"/>
      <c r="GP7" s="70"/>
      <c r="GQ7" s="70"/>
      <c r="GR7" s="70"/>
      <c r="GS7" s="70"/>
      <c r="GT7" s="70"/>
      <c r="GU7" s="70"/>
      <c r="GV7" s="70"/>
      <c r="GW7" s="70"/>
      <c r="GX7" s="70"/>
      <c r="GY7" s="70"/>
      <c r="GZ7" s="70"/>
      <c r="HA7" s="70"/>
      <c r="HB7" s="70"/>
      <c r="HC7" s="70"/>
      <c r="HD7" s="70"/>
      <c r="HE7" s="70"/>
      <c r="HF7" s="70"/>
      <c r="HG7" s="70"/>
      <c r="HH7" s="70"/>
      <c r="HI7" s="70"/>
      <c r="HJ7" s="70"/>
      <c r="HK7" s="70"/>
      <c r="HL7" s="70"/>
      <c r="HM7" s="70"/>
      <c r="HN7" s="70"/>
      <c r="HO7" s="70"/>
      <c r="HP7" s="70"/>
      <c r="HQ7" s="70"/>
      <c r="HR7" s="70"/>
      <c r="HS7" s="70"/>
      <c r="HT7" s="70"/>
      <c r="HU7" s="70"/>
      <c r="HV7" s="70"/>
      <c r="HW7" s="70"/>
      <c r="HX7" s="70"/>
      <c r="HY7" s="70"/>
      <c r="HZ7" s="70"/>
      <c r="IA7" s="70"/>
      <c r="IB7" s="70"/>
      <c r="IC7" s="70"/>
      <c r="ID7" s="70"/>
      <c r="IE7" s="70"/>
      <c r="IF7" s="70"/>
      <c r="IG7" s="70"/>
      <c r="IH7" s="70"/>
      <c r="II7" s="70"/>
      <c r="IJ7" s="70"/>
      <c r="IK7" s="70"/>
      <c r="IL7" s="70"/>
      <c r="IM7" s="70"/>
      <c r="IN7" s="70"/>
      <c r="IO7" s="70"/>
      <c r="IP7" s="70"/>
      <c r="IQ7" s="70"/>
      <c r="IR7" s="70"/>
      <c r="IS7" s="70"/>
      <c r="IT7" s="16"/>
      <c r="IU7" s="16"/>
      <c r="IV7" s="16"/>
    </row>
    <row r="8" spans="1:31" ht="18" customHeight="1">
      <c r="A8" s="93" t="s">
        <v>34</v>
      </c>
      <c r="B8" s="94">
        <v>707</v>
      </c>
      <c r="C8" s="93" t="s">
        <v>45</v>
      </c>
      <c r="D8" s="95" t="s">
        <v>36</v>
      </c>
      <c r="E8" s="94" t="s">
        <v>46</v>
      </c>
      <c r="F8" s="96">
        <v>13550253522</v>
      </c>
      <c r="G8" s="92" t="s">
        <v>32</v>
      </c>
      <c r="H8" s="90" t="s">
        <v>44</v>
      </c>
      <c r="I8" s="116">
        <v>2</v>
      </c>
      <c r="J8" s="133">
        <v>0.2</v>
      </c>
      <c r="K8" s="90"/>
      <c r="L8" s="90"/>
      <c r="M8" s="90"/>
      <c r="N8" s="90"/>
      <c r="O8" s="134">
        <v>23128.67</v>
      </c>
      <c r="P8" s="135">
        <v>300</v>
      </c>
      <c r="Q8" s="164">
        <f>O8/P8</f>
        <v>77.09556666666666</v>
      </c>
      <c r="R8" s="164">
        <v>7652.4</v>
      </c>
      <c r="S8" s="165">
        <f>R8/O8</f>
        <v>0.33086208588734245</v>
      </c>
      <c r="T8" s="166">
        <v>18260.416363636363</v>
      </c>
      <c r="U8" s="167">
        <v>303.27272727272725</v>
      </c>
      <c r="V8" s="166">
        <f>T8/U8</f>
        <v>60.211205035971226</v>
      </c>
      <c r="W8" s="168">
        <v>6392.794545454546</v>
      </c>
      <c r="X8" s="169">
        <f>W8/T8</f>
        <v>0.35009029466519187</v>
      </c>
      <c r="Y8" s="181">
        <f>O8-T8</f>
        <v>4868.253636363635</v>
      </c>
      <c r="Z8" s="182">
        <f>Y8/T8</f>
        <v>0.2666014585548134</v>
      </c>
      <c r="AA8" s="183">
        <f>P8-U8</f>
        <v>-3.272727272727252</v>
      </c>
      <c r="AB8" s="182">
        <f>AA8/U8</f>
        <v>-0.010791366906474753</v>
      </c>
      <c r="AC8" s="181">
        <f>Q8-V8</f>
        <v>16.88436163069543</v>
      </c>
      <c r="AD8" s="182">
        <f>S8-X8</f>
        <v>-0.01922820877784942</v>
      </c>
      <c r="AE8" s="184"/>
    </row>
    <row r="9" spans="1:31" ht="18" customHeight="1">
      <c r="A9" s="93" t="s">
        <v>34</v>
      </c>
      <c r="B9" s="94">
        <v>571</v>
      </c>
      <c r="C9" s="93" t="s">
        <v>47</v>
      </c>
      <c r="D9" s="95" t="s">
        <v>36</v>
      </c>
      <c r="E9" s="94" t="s">
        <v>48</v>
      </c>
      <c r="F9" s="96">
        <v>13880274200</v>
      </c>
      <c r="G9" s="92" t="s">
        <v>32</v>
      </c>
      <c r="H9" s="90" t="s">
        <v>44</v>
      </c>
      <c r="I9" s="136">
        <v>2</v>
      </c>
      <c r="J9" s="133">
        <v>0.2</v>
      </c>
      <c r="K9" s="90"/>
      <c r="L9" s="90"/>
      <c r="M9" s="90"/>
      <c r="N9" s="90"/>
      <c r="O9" s="134">
        <v>23105.16</v>
      </c>
      <c r="P9" s="135">
        <v>276</v>
      </c>
      <c r="Q9" s="164">
        <f>O9/P9</f>
        <v>83.71434782608695</v>
      </c>
      <c r="R9" s="164">
        <v>7008.48</v>
      </c>
      <c r="S9" s="165">
        <f>R9/O9</f>
        <v>0.3033296458453436</v>
      </c>
      <c r="T9" s="166">
        <v>26265.576363636366</v>
      </c>
      <c r="U9" s="167">
        <v>281.6363636363636</v>
      </c>
      <c r="V9" s="166">
        <f>T9/U9</f>
        <v>93.26060038734668</v>
      </c>
      <c r="W9" s="168">
        <v>7737.703636363637</v>
      </c>
      <c r="X9" s="169">
        <f>W9/T9</f>
        <v>0.2945948540872751</v>
      </c>
      <c r="Y9" s="181">
        <f>O9-T9</f>
        <v>-3160.4163636363664</v>
      </c>
      <c r="Z9" s="186">
        <f>Y9/T9</f>
        <v>-0.1203254145228595</v>
      </c>
      <c r="AA9" s="183">
        <f>P9-U9</f>
        <v>-5.636363636363626</v>
      </c>
      <c r="AB9" s="182">
        <f>AA9/U9</f>
        <v>-0.020012911555842443</v>
      </c>
      <c r="AC9" s="181">
        <f>Q9-V9</f>
        <v>-9.546252561259735</v>
      </c>
      <c r="AD9" s="182">
        <f>S9-X9</f>
        <v>0.008734791758068516</v>
      </c>
      <c r="AE9" s="184">
        <v>-50</v>
      </c>
    </row>
    <row r="10" spans="1:31" ht="18" customHeight="1">
      <c r="A10" s="93" t="s">
        <v>34</v>
      </c>
      <c r="B10" s="95">
        <v>753</v>
      </c>
      <c r="C10" s="96" t="s">
        <v>49</v>
      </c>
      <c r="D10" s="95" t="s">
        <v>30</v>
      </c>
      <c r="E10" s="95" t="s">
        <v>50</v>
      </c>
      <c r="F10" s="96">
        <v>18780123651</v>
      </c>
      <c r="G10" s="92" t="s">
        <v>32</v>
      </c>
      <c r="H10" s="90" t="s">
        <v>51</v>
      </c>
      <c r="I10" s="136">
        <v>2</v>
      </c>
      <c r="J10" s="133">
        <v>0.4</v>
      </c>
      <c r="K10" s="90"/>
      <c r="L10" s="90"/>
      <c r="M10" s="90"/>
      <c r="N10" s="90"/>
      <c r="O10" s="134">
        <v>5090.98</v>
      </c>
      <c r="P10" s="135">
        <v>70</v>
      </c>
      <c r="Q10" s="164">
        <f>O10/P10</f>
        <v>72.7282857142857</v>
      </c>
      <c r="R10" s="164">
        <v>1407.58</v>
      </c>
      <c r="S10" s="165">
        <f>R10/O10</f>
        <v>0.27648507752927726</v>
      </c>
      <c r="T10" s="166">
        <v>5313.9</v>
      </c>
      <c r="U10" s="167">
        <v>76.18181818181819</v>
      </c>
      <c r="V10" s="166">
        <f>T10/U10</f>
        <v>69.75286396181384</v>
      </c>
      <c r="W10" s="168">
        <v>1443.1909090909091</v>
      </c>
      <c r="X10" s="169">
        <f>W10/T10</f>
        <v>0.2715878938427349</v>
      </c>
      <c r="Y10" s="181">
        <f>O10-T10</f>
        <v>-222.92000000000098</v>
      </c>
      <c r="Z10" s="186">
        <f>Y10/T10</f>
        <v>-0.041950356611904806</v>
      </c>
      <c r="AA10" s="183">
        <f>P10-U10</f>
        <v>-6.181818181818187</v>
      </c>
      <c r="AB10" s="182">
        <f>AA10/U10</f>
        <v>-0.08114558472553705</v>
      </c>
      <c r="AC10" s="181">
        <f>Q10-V10</f>
        <v>2.97542175247186</v>
      </c>
      <c r="AD10" s="182">
        <f>S10-X10</f>
        <v>0.00489718368654235</v>
      </c>
      <c r="AE10" s="184">
        <v>-50</v>
      </c>
    </row>
    <row r="11" spans="1:31" ht="18" customHeight="1">
      <c r="A11" s="93" t="s">
        <v>34</v>
      </c>
      <c r="B11" s="94">
        <v>573</v>
      </c>
      <c r="C11" s="93" t="s">
        <v>52</v>
      </c>
      <c r="D11" s="95" t="s">
        <v>30</v>
      </c>
      <c r="E11" s="94" t="s">
        <v>53</v>
      </c>
      <c r="F11" s="96">
        <v>18200595811</v>
      </c>
      <c r="G11" s="92" t="s">
        <v>32</v>
      </c>
      <c r="H11" s="90" t="s">
        <v>51</v>
      </c>
      <c r="I11" s="116">
        <v>2</v>
      </c>
      <c r="J11" s="133">
        <v>0.4</v>
      </c>
      <c r="K11" s="90"/>
      <c r="L11" s="90"/>
      <c r="M11" s="90"/>
      <c r="N11" s="90"/>
      <c r="O11" s="134">
        <v>6223.14</v>
      </c>
      <c r="P11" s="135">
        <v>134</v>
      </c>
      <c r="Q11" s="164">
        <f>O11/P11</f>
        <v>46.44134328358209</v>
      </c>
      <c r="R11" s="164">
        <v>1952.87</v>
      </c>
      <c r="S11" s="165">
        <f>R11/O11</f>
        <v>0.3138078204893349</v>
      </c>
      <c r="T11" s="166">
        <v>7539.001818181819</v>
      </c>
      <c r="U11" s="167">
        <v>136.1818181818182</v>
      </c>
      <c r="V11" s="166">
        <f>T11/U11</f>
        <v>55.359826435246994</v>
      </c>
      <c r="W11" s="168">
        <v>2471.8036363636365</v>
      </c>
      <c r="X11" s="169">
        <f>W11/T11</f>
        <v>0.3278688208301509</v>
      </c>
      <c r="Y11" s="181">
        <f>O11-T11</f>
        <v>-1315.8618181818183</v>
      </c>
      <c r="Z11" s="186">
        <f>Y11/T11</f>
        <v>-0.1745405890483211</v>
      </c>
      <c r="AA11" s="183">
        <f>P11-U11</f>
        <v>-2.181818181818187</v>
      </c>
      <c r="AB11" s="182">
        <f>AA11/U11</f>
        <v>-0.016021361815754375</v>
      </c>
      <c r="AC11" s="181">
        <f>Q11-V11</f>
        <v>-8.918483151664901</v>
      </c>
      <c r="AD11" s="182">
        <f>S11-X11</f>
        <v>-0.014061000340815977</v>
      </c>
      <c r="AE11" s="184">
        <v>-50</v>
      </c>
    </row>
    <row r="12" spans="1:31" ht="18" customHeight="1">
      <c r="A12" s="88" t="s">
        <v>28</v>
      </c>
      <c r="B12" s="89">
        <v>572</v>
      </c>
      <c r="C12" s="90" t="s">
        <v>54</v>
      </c>
      <c r="D12" s="91" t="s">
        <v>30</v>
      </c>
      <c r="E12" s="89" t="s">
        <v>55</v>
      </c>
      <c r="F12" s="90">
        <v>13540094460</v>
      </c>
      <c r="G12" s="92" t="s">
        <v>32</v>
      </c>
      <c r="H12" s="90" t="s">
        <v>51</v>
      </c>
      <c r="I12" s="116">
        <v>2</v>
      </c>
      <c r="J12" s="133">
        <v>0.4</v>
      </c>
      <c r="K12" s="90"/>
      <c r="L12" s="90"/>
      <c r="M12" s="90"/>
      <c r="N12" s="90"/>
      <c r="O12" s="134">
        <v>9659.21</v>
      </c>
      <c r="P12" s="135">
        <v>155</v>
      </c>
      <c r="Q12" s="164">
        <f aca="true" t="shared" si="0" ref="Q12:Q35">O12/P12</f>
        <v>62.317483870967735</v>
      </c>
      <c r="R12" s="164">
        <v>3443.43</v>
      </c>
      <c r="S12" s="165">
        <f aca="true" t="shared" si="1" ref="S12:S35">R12/O12</f>
        <v>0.35649188701767537</v>
      </c>
      <c r="T12" s="166">
        <v>9252.207272727273</v>
      </c>
      <c r="U12" s="167">
        <v>130.72727272727272</v>
      </c>
      <c r="V12" s="166">
        <f aca="true" t="shared" si="2" ref="V12:V35">T12/U12</f>
        <v>70.77488178025035</v>
      </c>
      <c r="W12" s="168">
        <v>3059.7218181818184</v>
      </c>
      <c r="X12" s="169">
        <f aca="true" t="shared" si="3" ref="X12:X35">W12/T12</f>
        <v>0.3307018236827615</v>
      </c>
      <c r="Y12" s="181">
        <f aca="true" t="shared" si="4" ref="Y12:Y35">O12-T12</f>
        <v>407.0027272727257</v>
      </c>
      <c r="Z12" s="182">
        <f aca="true" t="shared" si="5" ref="Z12:Z35">Y12/T12</f>
        <v>0.043989797815322126</v>
      </c>
      <c r="AA12" s="183">
        <f aca="true" t="shared" si="6" ref="AA12:AA35">P12-U12</f>
        <v>24.27272727272728</v>
      </c>
      <c r="AB12" s="182">
        <f aca="true" t="shared" si="7" ref="AB12:AB35">AA12/U12</f>
        <v>0.18567454798331023</v>
      </c>
      <c r="AC12" s="181">
        <f aca="true" t="shared" si="8" ref="AC12:AC35">Q12-V12</f>
        <v>-8.45739790928262</v>
      </c>
      <c r="AD12" s="182">
        <f aca="true" t="shared" si="9" ref="AD12:AD35">S12-X12</f>
        <v>0.02579006333491385</v>
      </c>
      <c r="AE12" s="184"/>
    </row>
    <row r="13" spans="1:255" s="67" customFormat="1" ht="18" customHeight="1">
      <c r="A13" s="90" t="s">
        <v>56</v>
      </c>
      <c r="B13" s="98">
        <v>594</v>
      </c>
      <c r="C13" s="90" t="s">
        <v>57</v>
      </c>
      <c r="D13" s="98" t="s">
        <v>30</v>
      </c>
      <c r="E13" s="98" t="s">
        <v>58</v>
      </c>
      <c r="F13" s="90">
        <v>88328235</v>
      </c>
      <c r="G13" s="99" t="s">
        <v>32</v>
      </c>
      <c r="H13" s="100" t="s">
        <v>51</v>
      </c>
      <c r="I13" s="116">
        <v>2</v>
      </c>
      <c r="J13" s="138">
        <v>0.4</v>
      </c>
      <c r="K13" s="139"/>
      <c r="L13" s="139"/>
      <c r="M13" s="139"/>
      <c r="N13" s="139"/>
      <c r="O13" s="134">
        <v>6125.85</v>
      </c>
      <c r="P13" s="135">
        <v>87</v>
      </c>
      <c r="Q13" s="164">
        <f t="shared" si="0"/>
        <v>70.41206896551725</v>
      </c>
      <c r="R13" s="164">
        <v>2094.16</v>
      </c>
      <c r="S13" s="165">
        <f t="shared" si="1"/>
        <v>0.3418562321963482</v>
      </c>
      <c r="T13" s="166">
        <v>8306.278181818181</v>
      </c>
      <c r="U13" s="167">
        <v>107.27272727272727</v>
      </c>
      <c r="V13" s="166">
        <f t="shared" si="2"/>
        <v>77.43140677966102</v>
      </c>
      <c r="W13" s="168">
        <v>2098.0545454545454</v>
      </c>
      <c r="X13" s="169">
        <f t="shared" si="3"/>
        <v>0.252586597695106</v>
      </c>
      <c r="Y13" s="181">
        <f t="shared" si="4"/>
        <v>-2180.4281818181807</v>
      </c>
      <c r="Z13" s="186">
        <f t="shared" si="5"/>
        <v>-0.2625036308789867</v>
      </c>
      <c r="AA13" s="183">
        <f t="shared" si="6"/>
        <v>-20.272727272727266</v>
      </c>
      <c r="AB13" s="182">
        <f t="shared" si="7"/>
        <v>-0.1889830508474576</v>
      </c>
      <c r="AC13" s="181">
        <f t="shared" si="8"/>
        <v>-7.019337814143768</v>
      </c>
      <c r="AD13" s="182">
        <f t="shared" si="9"/>
        <v>0.0892696345012422</v>
      </c>
      <c r="AE13" s="184">
        <v>-50</v>
      </c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70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70"/>
      <c r="BF13" s="70"/>
      <c r="BG13" s="70"/>
      <c r="BH13" s="70"/>
      <c r="BI13" s="70"/>
      <c r="BJ13" s="70"/>
      <c r="BK13" s="70"/>
      <c r="BL13" s="70"/>
      <c r="BM13" s="70"/>
      <c r="BN13" s="70"/>
      <c r="BO13" s="70"/>
      <c r="BP13" s="70"/>
      <c r="BQ13" s="70"/>
      <c r="BR13" s="70"/>
      <c r="BS13" s="70"/>
      <c r="BT13" s="70"/>
      <c r="BU13" s="70"/>
      <c r="BV13" s="70"/>
      <c r="BW13" s="70"/>
      <c r="BX13" s="70"/>
      <c r="BY13" s="70"/>
      <c r="BZ13" s="70"/>
      <c r="CA13" s="70"/>
      <c r="CB13" s="70"/>
      <c r="CC13" s="70"/>
      <c r="CD13" s="70"/>
      <c r="CE13" s="70"/>
      <c r="CF13" s="70"/>
      <c r="CG13" s="70"/>
      <c r="CH13" s="70"/>
      <c r="CI13" s="70"/>
      <c r="CJ13" s="70"/>
      <c r="CK13" s="70"/>
      <c r="CL13" s="70"/>
      <c r="CM13" s="70"/>
      <c r="CN13" s="70"/>
      <c r="CO13" s="70"/>
      <c r="CP13" s="70"/>
      <c r="CQ13" s="70"/>
      <c r="CR13" s="70"/>
      <c r="CS13" s="70"/>
      <c r="CT13" s="70"/>
      <c r="CU13" s="70"/>
      <c r="CV13" s="70"/>
      <c r="CW13" s="70"/>
      <c r="CX13" s="70"/>
      <c r="CY13" s="70"/>
      <c r="CZ13" s="70"/>
      <c r="DA13" s="70"/>
      <c r="DB13" s="70"/>
      <c r="DC13" s="70"/>
      <c r="DD13" s="70"/>
      <c r="DE13" s="70"/>
      <c r="DF13" s="70"/>
      <c r="DG13" s="70"/>
      <c r="DH13" s="70"/>
      <c r="DI13" s="70"/>
      <c r="DJ13" s="70"/>
      <c r="DK13" s="70"/>
      <c r="DL13" s="70"/>
      <c r="DM13" s="70"/>
      <c r="DN13" s="70"/>
      <c r="DO13" s="70"/>
      <c r="DP13" s="70"/>
      <c r="DQ13" s="70"/>
      <c r="DR13" s="70"/>
      <c r="DS13" s="70"/>
      <c r="DT13" s="70"/>
      <c r="DU13" s="70"/>
      <c r="DV13" s="70"/>
      <c r="DW13" s="70"/>
      <c r="DX13" s="70"/>
      <c r="DY13" s="70"/>
      <c r="DZ13" s="70"/>
      <c r="EA13" s="70"/>
      <c r="EB13" s="70"/>
      <c r="EC13" s="70"/>
      <c r="ED13" s="70"/>
      <c r="EE13" s="70"/>
      <c r="EF13" s="70"/>
      <c r="EG13" s="70"/>
      <c r="EH13" s="70"/>
      <c r="EI13" s="70"/>
      <c r="EJ13" s="70"/>
      <c r="EK13" s="70"/>
      <c r="EL13" s="70"/>
      <c r="EM13" s="70"/>
      <c r="EN13" s="70"/>
      <c r="EO13" s="70"/>
      <c r="EP13" s="70"/>
      <c r="EQ13" s="70"/>
      <c r="ER13" s="70"/>
      <c r="ES13" s="70"/>
      <c r="ET13" s="70"/>
      <c r="EU13" s="70"/>
      <c r="EV13" s="70"/>
      <c r="EW13" s="70"/>
      <c r="EX13" s="70"/>
      <c r="EY13" s="70"/>
      <c r="EZ13" s="70"/>
      <c r="FA13" s="70"/>
      <c r="FB13" s="70"/>
      <c r="FC13" s="70"/>
      <c r="FD13" s="70"/>
      <c r="FE13" s="70"/>
      <c r="FF13" s="70"/>
      <c r="FG13" s="70"/>
      <c r="FH13" s="70"/>
      <c r="FI13" s="70"/>
      <c r="FJ13" s="70"/>
      <c r="FK13" s="70"/>
      <c r="FL13" s="70"/>
      <c r="FM13" s="70"/>
      <c r="FN13" s="70"/>
      <c r="FO13" s="70"/>
      <c r="FP13" s="70"/>
      <c r="FQ13" s="70"/>
      <c r="FR13" s="70"/>
      <c r="FS13" s="70"/>
      <c r="FT13" s="70"/>
      <c r="FU13" s="70"/>
      <c r="FV13" s="70"/>
      <c r="FW13" s="70"/>
      <c r="FX13" s="70"/>
      <c r="FY13" s="70"/>
      <c r="FZ13" s="70"/>
      <c r="GA13" s="70"/>
      <c r="GB13" s="70"/>
      <c r="GC13" s="70"/>
      <c r="GD13" s="70"/>
      <c r="GE13" s="70"/>
      <c r="GF13" s="70"/>
      <c r="GG13" s="70"/>
      <c r="GH13" s="70"/>
      <c r="GI13" s="70"/>
      <c r="GJ13" s="70"/>
      <c r="GK13" s="70"/>
      <c r="GL13" s="70"/>
      <c r="GM13" s="70"/>
      <c r="GN13" s="70"/>
      <c r="GO13" s="70"/>
      <c r="GP13" s="70"/>
      <c r="GQ13" s="70"/>
      <c r="GR13" s="70"/>
      <c r="GS13" s="70"/>
      <c r="GT13" s="70"/>
      <c r="GU13" s="70"/>
      <c r="GV13" s="70"/>
      <c r="GW13" s="70"/>
      <c r="GX13" s="70"/>
      <c r="GY13" s="70"/>
      <c r="GZ13" s="70"/>
      <c r="HA13" s="70"/>
      <c r="HB13" s="70"/>
      <c r="HC13" s="70"/>
      <c r="HD13" s="70"/>
      <c r="HE13" s="70"/>
      <c r="HF13" s="70"/>
      <c r="HG13" s="70"/>
      <c r="HH13" s="70"/>
      <c r="HI13" s="70"/>
      <c r="HJ13" s="70"/>
      <c r="HK13" s="70"/>
      <c r="HL13" s="70"/>
      <c r="HM13" s="70"/>
      <c r="HN13" s="70"/>
      <c r="HO13" s="70"/>
      <c r="HP13" s="70"/>
      <c r="HQ13" s="70"/>
      <c r="HR13" s="70"/>
      <c r="HS13" s="70"/>
      <c r="HT13" s="70"/>
      <c r="HU13" s="70"/>
      <c r="HV13" s="70"/>
      <c r="HW13" s="70"/>
      <c r="HX13" s="70"/>
      <c r="HY13" s="70"/>
      <c r="HZ13" s="70"/>
      <c r="IA13" s="70"/>
      <c r="IB13" s="70"/>
      <c r="IC13" s="70"/>
      <c r="ID13" s="70"/>
      <c r="IE13" s="70"/>
      <c r="IF13" s="70"/>
      <c r="IG13" s="70"/>
      <c r="IH13" s="70"/>
      <c r="II13" s="70"/>
      <c r="IJ13" s="70"/>
      <c r="IK13" s="70"/>
      <c r="IL13" s="70"/>
      <c r="IM13" s="70"/>
      <c r="IN13" s="70"/>
      <c r="IO13" s="70"/>
      <c r="IP13" s="70"/>
      <c r="IQ13" s="70"/>
      <c r="IR13" s="70"/>
      <c r="IS13" s="70"/>
      <c r="IT13" s="16"/>
      <c r="IU13" s="16"/>
    </row>
    <row r="14" spans="1:255" s="67" customFormat="1" ht="18" customHeight="1">
      <c r="A14" s="90" t="s">
        <v>56</v>
      </c>
      <c r="B14" s="89">
        <v>748</v>
      </c>
      <c r="C14" s="90" t="s">
        <v>59</v>
      </c>
      <c r="D14" s="89" t="s">
        <v>30</v>
      </c>
      <c r="E14" s="89" t="s">
        <v>60</v>
      </c>
      <c r="F14" s="90">
        <v>88327923</v>
      </c>
      <c r="G14" s="101" t="s">
        <v>32</v>
      </c>
      <c r="H14" s="100" t="s">
        <v>51</v>
      </c>
      <c r="I14" s="116">
        <v>2</v>
      </c>
      <c r="J14" s="138">
        <v>0.4</v>
      </c>
      <c r="K14" s="139"/>
      <c r="L14" s="139"/>
      <c r="M14" s="139"/>
      <c r="N14" s="139"/>
      <c r="O14" s="134">
        <v>11156.25</v>
      </c>
      <c r="P14" s="135">
        <v>140</v>
      </c>
      <c r="Q14" s="164">
        <f t="shared" si="0"/>
        <v>79.6875</v>
      </c>
      <c r="R14" s="164">
        <v>3714.22</v>
      </c>
      <c r="S14" s="165">
        <f t="shared" si="1"/>
        <v>0.33292728291316526</v>
      </c>
      <c r="T14" s="166">
        <v>10132.972727272727</v>
      </c>
      <c r="U14" s="167">
        <v>128.54545454545453</v>
      </c>
      <c r="V14" s="166">
        <f t="shared" si="2"/>
        <v>78.82793493635079</v>
      </c>
      <c r="W14" s="168">
        <v>3268.8272727272724</v>
      </c>
      <c r="X14" s="169">
        <f t="shared" si="3"/>
        <v>0.32259311859483036</v>
      </c>
      <c r="Y14" s="181">
        <f t="shared" si="4"/>
        <v>1023.2772727272732</v>
      </c>
      <c r="Z14" s="182">
        <f t="shared" si="5"/>
        <v>0.10098490346995008</v>
      </c>
      <c r="AA14" s="183">
        <f t="shared" si="6"/>
        <v>11.454545454545467</v>
      </c>
      <c r="AB14" s="182">
        <f t="shared" si="7"/>
        <v>0.08910891089108922</v>
      </c>
      <c r="AC14" s="181">
        <f t="shared" si="8"/>
        <v>0.8595650636492138</v>
      </c>
      <c r="AD14" s="182">
        <f t="shared" si="9"/>
        <v>0.010334164318334893</v>
      </c>
      <c r="AE14" s="185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0"/>
      <c r="BK14" s="70"/>
      <c r="BL14" s="70"/>
      <c r="BM14" s="70"/>
      <c r="BN14" s="70"/>
      <c r="BO14" s="70"/>
      <c r="BP14" s="70"/>
      <c r="BQ14" s="70"/>
      <c r="BR14" s="70"/>
      <c r="BS14" s="70"/>
      <c r="BT14" s="70"/>
      <c r="BU14" s="70"/>
      <c r="BV14" s="70"/>
      <c r="BW14" s="70"/>
      <c r="BX14" s="70"/>
      <c r="BY14" s="70"/>
      <c r="BZ14" s="70"/>
      <c r="CA14" s="70"/>
      <c r="CB14" s="70"/>
      <c r="CC14" s="70"/>
      <c r="CD14" s="70"/>
      <c r="CE14" s="70"/>
      <c r="CF14" s="70"/>
      <c r="CG14" s="70"/>
      <c r="CH14" s="70"/>
      <c r="CI14" s="70"/>
      <c r="CJ14" s="70"/>
      <c r="CK14" s="70"/>
      <c r="CL14" s="70"/>
      <c r="CM14" s="70"/>
      <c r="CN14" s="70"/>
      <c r="CO14" s="70"/>
      <c r="CP14" s="70"/>
      <c r="CQ14" s="70"/>
      <c r="CR14" s="70"/>
      <c r="CS14" s="70"/>
      <c r="CT14" s="70"/>
      <c r="CU14" s="70"/>
      <c r="CV14" s="70"/>
      <c r="CW14" s="70"/>
      <c r="CX14" s="70"/>
      <c r="CY14" s="70"/>
      <c r="CZ14" s="70"/>
      <c r="DA14" s="70"/>
      <c r="DB14" s="70"/>
      <c r="DC14" s="70"/>
      <c r="DD14" s="70"/>
      <c r="DE14" s="70"/>
      <c r="DF14" s="70"/>
      <c r="DG14" s="70"/>
      <c r="DH14" s="70"/>
      <c r="DI14" s="70"/>
      <c r="DJ14" s="70"/>
      <c r="DK14" s="70"/>
      <c r="DL14" s="70"/>
      <c r="DM14" s="70"/>
      <c r="DN14" s="70"/>
      <c r="DO14" s="70"/>
      <c r="DP14" s="70"/>
      <c r="DQ14" s="70"/>
      <c r="DR14" s="70"/>
      <c r="DS14" s="70"/>
      <c r="DT14" s="70"/>
      <c r="DU14" s="70"/>
      <c r="DV14" s="70"/>
      <c r="DW14" s="70"/>
      <c r="DX14" s="70"/>
      <c r="DY14" s="70"/>
      <c r="DZ14" s="70"/>
      <c r="EA14" s="70"/>
      <c r="EB14" s="70"/>
      <c r="EC14" s="70"/>
      <c r="ED14" s="70"/>
      <c r="EE14" s="70"/>
      <c r="EF14" s="70"/>
      <c r="EG14" s="70"/>
      <c r="EH14" s="70"/>
      <c r="EI14" s="70"/>
      <c r="EJ14" s="70"/>
      <c r="EK14" s="70"/>
      <c r="EL14" s="70"/>
      <c r="EM14" s="70"/>
      <c r="EN14" s="70"/>
      <c r="EO14" s="70"/>
      <c r="EP14" s="70"/>
      <c r="EQ14" s="70"/>
      <c r="ER14" s="70"/>
      <c r="ES14" s="70"/>
      <c r="ET14" s="70"/>
      <c r="EU14" s="70"/>
      <c r="EV14" s="70"/>
      <c r="EW14" s="70"/>
      <c r="EX14" s="70"/>
      <c r="EY14" s="70"/>
      <c r="EZ14" s="70"/>
      <c r="FA14" s="70"/>
      <c r="FB14" s="70"/>
      <c r="FC14" s="70"/>
      <c r="FD14" s="70"/>
      <c r="FE14" s="70"/>
      <c r="FF14" s="70"/>
      <c r="FG14" s="70"/>
      <c r="FH14" s="70"/>
      <c r="FI14" s="70"/>
      <c r="FJ14" s="70"/>
      <c r="FK14" s="70"/>
      <c r="FL14" s="70"/>
      <c r="FM14" s="70"/>
      <c r="FN14" s="70"/>
      <c r="FO14" s="70"/>
      <c r="FP14" s="70"/>
      <c r="FQ14" s="70"/>
      <c r="FR14" s="70"/>
      <c r="FS14" s="70"/>
      <c r="FT14" s="70"/>
      <c r="FU14" s="70"/>
      <c r="FV14" s="70"/>
      <c r="FW14" s="70"/>
      <c r="FX14" s="70"/>
      <c r="FY14" s="70"/>
      <c r="FZ14" s="70"/>
      <c r="GA14" s="70"/>
      <c r="GB14" s="70"/>
      <c r="GC14" s="70"/>
      <c r="GD14" s="70"/>
      <c r="GE14" s="70"/>
      <c r="GF14" s="70"/>
      <c r="GG14" s="70"/>
      <c r="GH14" s="70"/>
      <c r="GI14" s="70"/>
      <c r="GJ14" s="70"/>
      <c r="GK14" s="70"/>
      <c r="GL14" s="70"/>
      <c r="GM14" s="70"/>
      <c r="GN14" s="70"/>
      <c r="GO14" s="70"/>
      <c r="GP14" s="70"/>
      <c r="GQ14" s="70"/>
      <c r="GR14" s="70"/>
      <c r="GS14" s="70"/>
      <c r="GT14" s="70"/>
      <c r="GU14" s="70"/>
      <c r="GV14" s="70"/>
      <c r="GW14" s="70"/>
      <c r="GX14" s="70"/>
      <c r="GY14" s="70"/>
      <c r="GZ14" s="70"/>
      <c r="HA14" s="70"/>
      <c r="HB14" s="70"/>
      <c r="HC14" s="70"/>
      <c r="HD14" s="70"/>
      <c r="HE14" s="70"/>
      <c r="HF14" s="70"/>
      <c r="HG14" s="70"/>
      <c r="HH14" s="70"/>
      <c r="HI14" s="70"/>
      <c r="HJ14" s="70"/>
      <c r="HK14" s="70"/>
      <c r="HL14" s="70"/>
      <c r="HM14" s="70"/>
      <c r="HN14" s="70"/>
      <c r="HO14" s="70"/>
      <c r="HP14" s="70"/>
      <c r="HQ14" s="70"/>
      <c r="HR14" s="70"/>
      <c r="HS14" s="70"/>
      <c r="HT14" s="70"/>
      <c r="HU14" s="70"/>
      <c r="HV14" s="70"/>
      <c r="HW14" s="70"/>
      <c r="HX14" s="70"/>
      <c r="HY14" s="70"/>
      <c r="HZ14" s="70"/>
      <c r="IA14" s="70"/>
      <c r="IB14" s="70"/>
      <c r="IC14" s="70"/>
      <c r="ID14" s="70"/>
      <c r="IE14" s="70"/>
      <c r="IF14" s="70"/>
      <c r="IG14" s="70"/>
      <c r="IH14" s="70"/>
      <c r="II14" s="70"/>
      <c r="IJ14" s="70"/>
      <c r="IK14" s="70"/>
      <c r="IL14" s="70"/>
      <c r="IM14" s="70"/>
      <c r="IN14" s="70"/>
      <c r="IO14" s="70"/>
      <c r="IP14" s="70"/>
      <c r="IQ14" s="70"/>
      <c r="IR14" s="70"/>
      <c r="IS14" s="70"/>
      <c r="IT14" s="16"/>
      <c r="IU14" s="16"/>
    </row>
    <row r="15" spans="1:255" s="67" customFormat="1" ht="18" customHeight="1">
      <c r="A15" s="90" t="s">
        <v>56</v>
      </c>
      <c r="B15" s="98">
        <v>746</v>
      </c>
      <c r="C15" s="90" t="s">
        <v>61</v>
      </c>
      <c r="D15" s="98" t="s">
        <v>62</v>
      </c>
      <c r="E15" s="98" t="s">
        <v>63</v>
      </c>
      <c r="F15" s="90">
        <v>88338842</v>
      </c>
      <c r="G15" s="101" t="s">
        <v>32</v>
      </c>
      <c r="H15" s="100" t="s">
        <v>51</v>
      </c>
      <c r="I15" s="116">
        <v>2</v>
      </c>
      <c r="J15" s="138">
        <v>0.4</v>
      </c>
      <c r="K15" s="139"/>
      <c r="L15" s="139"/>
      <c r="M15" s="139"/>
      <c r="N15" s="139"/>
      <c r="O15" s="134">
        <v>15949.1</v>
      </c>
      <c r="P15" s="135">
        <v>238</v>
      </c>
      <c r="Q15" s="164">
        <f t="shared" si="0"/>
        <v>67.01302521008404</v>
      </c>
      <c r="R15" s="164">
        <v>4478.74</v>
      </c>
      <c r="S15" s="165">
        <f t="shared" si="1"/>
        <v>0.28081459141895154</v>
      </c>
      <c r="T15" s="166">
        <v>11494.509090909092</v>
      </c>
      <c r="U15" s="167">
        <v>215.0909090909091</v>
      </c>
      <c r="V15" s="166">
        <f t="shared" si="2"/>
        <v>53.44023668639054</v>
      </c>
      <c r="W15" s="168">
        <v>3723.3836363636365</v>
      </c>
      <c r="X15" s="169">
        <f t="shared" si="3"/>
        <v>0.3239271557328558</v>
      </c>
      <c r="Y15" s="181">
        <f t="shared" si="4"/>
        <v>4454.590909090908</v>
      </c>
      <c r="Z15" s="182">
        <f t="shared" si="5"/>
        <v>0.3875407704548257</v>
      </c>
      <c r="AA15" s="183">
        <f t="shared" si="6"/>
        <v>22.909090909090907</v>
      </c>
      <c r="AB15" s="182">
        <f t="shared" si="7"/>
        <v>0.10650887573964496</v>
      </c>
      <c r="AC15" s="181">
        <f t="shared" si="8"/>
        <v>13.572788523693497</v>
      </c>
      <c r="AD15" s="182">
        <f t="shared" si="9"/>
        <v>-0.043112564313904256</v>
      </c>
      <c r="AE15" s="185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70"/>
      <c r="BI15" s="70"/>
      <c r="BJ15" s="70"/>
      <c r="BK15" s="70"/>
      <c r="BL15" s="70"/>
      <c r="BM15" s="70"/>
      <c r="BN15" s="70"/>
      <c r="BO15" s="70"/>
      <c r="BP15" s="70"/>
      <c r="BQ15" s="70"/>
      <c r="BR15" s="70"/>
      <c r="BS15" s="70"/>
      <c r="BT15" s="70"/>
      <c r="BU15" s="70"/>
      <c r="BV15" s="70"/>
      <c r="BW15" s="70"/>
      <c r="BX15" s="70"/>
      <c r="BY15" s="70"/>
      <c r="BZ15" s="70"/>
      <c r="CA15" s="70"/>
      <c r="CB15" s="70"/>
      <c r="CC15" s="70"/>
      <c r="CD15" s="70"/>
      <c r="CE15" s="70"/>
      <c r="CF15" s="70"/>
      <c r="CG15" s="70"/>
      <c r="CH15" s="70"/>
      <c r="CI15" s="70"/>
      <c r="CJ15" s="70"/>
      <c r="CK15" s="70"/>
      <c r="CL15" s="70"/>
      <c r="CM15" s="70"/>
      <c r="CN15" s="70"/>
      <c r="CO15" s="70"/>
      <c r="CP15" s="70"/>
      <c r="CQ15" s="70"/>
      <c r="CR15" s="70"/>
      <c r="CS15" s="70"/>
      <c r="CT15" s="70"/>
      <c r="CU15" s="70"/>
      <c r="CV15" s="70"/>
      <c r="CW15" s="70"/>
      <c r="CX15" s="70"/>
      <c r="CY15" s="70"/>
      <c r="CZ15" s="70"/>
      <c r="DA15" s="70"/>
      <c r="DB15" s="70"/>
      <c r="DC15" s="70"/>
      <c r="DD15" s="70"/>
      <c r="DE15" s="70"/>
      <c r="DF15" s="70"/>
      <c r="DG15" s="70"/>
      <c r="DH15" s="70"/>
      <c r="DI15" s="70"/>
      <c r="DJ15" s="70"/>
      <c r="DK15" s="70"/>
      <c r="DL15" s="70"/>
      <c r="DM15" s="70"/>
      <c r="DN15" s="70"/>
      <c r="DO15" s="70"/>
      <c r="DP15" s="70"/>
      <c r="DQ15" s="70"/>
      <c r="DR15" s="70"/>
      <c r="DS15" s="70"/>
      <c r="DT15" s="70"/>
      <c r="DU15" s="70"/>
      <c r="DV15" s="70"/>
      <c r="DW15" s="70"/>
      <c r="DX15" s="70"/>
      <c r="DY15" s="70"/>
      <c r="DZ15" s="70"/>
      <c r="EA15" s="70"/>
      <c r="EB15" s="70"/>
      <c r="EC15" s="70"/>
      <c r="ED15" s="70"/>
      <c r="EE15" s="70"/>
      <c r="EF15" s="70"/>
      <c r="EG15" s="70"/>
      <c r="EH15" s="70"/>
      <c r="EI15" s="70"/>
      <c r="EJ15" s="70"/>
      <c r="EK15" s="70"/>
      <c r="EL15" s="70"/>
      <c r="EM15" s="70"/>
      <c r="EN15" s="70"/>
      <c r="EO15" s="70"/>
      <c r="EP15" s="70"/>
      <c r="EQ15" s="70"/>
      <c r="ER15" s="70"/>
      <c r="ES15" s="70"/>
      <c r="ET15" s="70"/>
      <c r="EU15" s="70"/>
      <c r="EV15" s="70"/>
      <c r="EW15" s="70"/>
      <c r="EX15" s="70"/>
      <c r="EY15" s="70"/>
      <c r="EZ15" s="70"/>
      <c r="FA15" s="70"/>
      <c r="FB15" s="70"/>
      <c r="FC15" s="70"/>
      <c r="FD15" s="70"/>
      <c r="FE15" s="70"/>
      <c r="FF15" s="70"/>
      <c r="FG15" s="70"/>
      <c r="FH15" s="70"/>
      <c r="FI15" s="70"/>
      <c r="FJ15" s="70"/>
      <c r="FK15" s="70"/>
      <c r="FL15" s="70"/>
      <c r="FM15" s="70"/>
      <c r="FN15" s="70"/>
      <c r="FO15" s="70"/>
      <c r="FP15" s="70"/>
      <c r="FQ15" s="70"/>
      <c r="FR15" s="70"/>
      <c r="FS15" s="70"/>
      <c r="FT15" s="70"/>
      <c r="FU15" s="70"/>
      <c r="FV15" s="70"/>
      <c r="FW15" s="70"/>
      <c r="FX15" s="70"/>
      <c r="FY15" s="70"/>
      <c r="FZ15" s="70"/>
      <c r="GA15" s="70"/>
      <c r="GB15" s="70"/>
      <c r="GC15" s="70"/>
      <c r="GD15" s="70"/>
      <c r="GE15" s="70"/>
      <c r="GF15" s="70"/>
      <c r="GG15" s="70"/>
      <c r="GH15" s="70"/>
      <c r="GI15" s="70"/>
      <c r="GJ15" s="70"/>
      <c r="GK15" s="70"/>
      <c r="GL15" s="70"/>
      <c r="GM15" s="70"/>
      <c r="GN15" s="70"/>
      <c r="GO15" s="70"/>
      <c r="GP15" s="70"/>
      <c r="GQ15" s="70"/>
      <c r="GR15" s="70"/>
      <c r="GS15" s="70"/>
      <c r="GT15" s="70"/>
      <c r="GU15" s="70"/>
      <c r="GV15" s="70"/>
      <c r="GW15" s="70"/>
      <c r="GX15" s="70"/>
      <c r="GY15" s="70"/>
      <c r="GZ15" s="70"/>
      <c r="HA15" s="70"/>
      <c r="HB15" s="70"/>
      <c r="HC15" s="70"/>
      <c r="HD15" s="70"/>
      <c r="HE15" s="70"/>
      <c r="HF15" s="70"/>
      <c r="HG15" s="70"/>
      <c r="HH15" s="70"/>
      <c r="HI15" s="70"/>
      <c r="HJ15" s="70"/>
      <c r="HK15" s="70"/>
      <c r="HL15" s="70"/>
      <c r="HM15" s="70"/>
      <c r="HN15" s="70"/>
      <c r="HO15" s="70"/>
      <c r="HP15" s="70"/>
      <c r="HQ15" s="70"/>
      <c r="HR15" s="70"/>
      <c r="HS15" s="70"/>
      <c r="HT15" s="70"/>
      <c r="HU15" s="70"/>
      <c r="HV15" s="70"/>
      <c r="HW15" s="70"/>
      <c r="HX15" s="70"/>
      <c r="HY15" s="70"/>
      <c r="HZ15" s="70"/>
      <c r="IA15" s="70"/>
      <c r="IB15" s="70"/>
      <c r="IC15" s="70"/>
      <c r="ID15" s="70"/>
      <c r="IE15" s="70"/>
      <c r="IF15" s="70"/>
      <c r="IG15" s="70"/>
      <c r="IH15" s="70"/>
      <c r="II15" s="70"/>
      <c r="IJ15" s="70"/>
      <c r="IK15" s="70"/>
      <c r="IL15" s="70"/>
      <c r="IM15" s="70"/>
      <c r="IN15" s="70"/>
      <c r="IO15" s="70"/>
      <c r="IP15" s="70"/>
      <c r="IQ15" s="70"/>
      <c r="IR15" s="70"/>
      <c r="IS15" s="70"/>
      <c r="IT15" s="16"/>
      <c r="IU15" s="16"/>
    </row>
    <row r="16" spans="1:255" s="67" customFormat="1" ht="18" customHeight="1">
      <c r="A16" s="90" t="s">
        <v>56</v>
      </c>
      <c r="B16" s="98">
        <v>717</v>
      </c>
      <c r="C16" s="90" t="s">
        <v>64</v>
      </c>
      <c r="D16" s="98" t="s">
        <v>62</v>
      </c>
      <c r="E16" s="98" t="s">
        <v>65</v>
      </c>
      <c r="F16" s="90">
        <v>88200513</v>
      </c>
      <c r="G16" s="101" t="s">
        <v>32</v>
      </c>
      <c r="H16" s="100" t="s">
        <v>51</v>
      </c>
      <c r="I16" s="116">
        <v>2</v>
      </c>
      <c r="J16" s="138">
        <v>0.4</v>
      </c>
      <c r="K16" s="139"/>
      <c r="L16" s="139"/>
      <c r="M16" s="139"/>
      <c r="N16" s="139"/>
      <c r="O16" s="134">
        <v>8109.5</v>
      </c>
      <c r="P16" s="135">
        <v>131</v>
      </c>
      <c r="Q16" s="164">
        <f t="shared" si="0"/>
        <v>61.904580152671755</v>
      </c>
      <c r="R16" s="164">
        <v>2549.38</v>
      </c>
      <c r="S16" s="165">
        <f t="shared" si="1"/>
        <v>0.31436956655774095</v>
      </c>
      <c r="T16" s="166">
        <v>9276.270909090908</v>
      </c>
      <c r="U16" s="167">
        <v>127.0909090909091</v>
      </c>
      <c r="V16" s="166">
        <f t="shared" si="2"/>
        <v>72.98925608011444</v>
      </c>
      <c r="W16" s="168">
        <v>2889.6345454545453</v>
      </c>
      <c r="X16" s="169">
        <f t="shared" si="3"/>
        <v>0.3115082099017454</v>
      </c>
      <c r="Y16" s="181">
        <f t="shared" si="4"/>
        <v>-1166.7709090909084</v>
      </c>
      <c r="Z16" s="186">
        <f t="shared" si="5"/>
        <v>-0.125780167539895</v>
      </c>
      <c r="AA16" s="183">
        <f t="shared" si="6"/>
        <v>3.9090909090909065</v>
      </c>
      <c r="AB16" s="182">
        <f t="shared" si="7"/>
        <v>0.03075822603719597</v>
      </c>
      <c r="AC16" s="181">
        <f t="shared" si="8"/>
        <v>-11.084675927442689</v>
      </c>
      <c r="AD16" s="182">
        <f t="shared" si="9"/>
        <v>0.0028613566559955728</v>
      </c>
      <c r="AE16" s="184">
        <v>-50</v>
      </c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70"/>
      <c r="BI16" s="70"/>
      <c r="BJ16" s="70"/>
      <c r="BK16" s="70"/>
      <c r="BL16" s="70"/>
      <c r="BM16" s="70"/>
      <c r="BN16" s="70"/>
      <c r="BO16" s="70"/>
      <c r="BP16" s="70"/>
      <c r="BQ16" s="70"/>
      <c r="BR16" s="70"/>
      <c r="BS16" s="70"/>
      <c r="BT16" s="70"/>
      <c r="BU16" s="70"/>
      <c r="BV16" s="70"/>
      <c r="BW16" s="70"/>
      <c r="BX16" s="70"/>
      <c r="BY16" s="70"/>
      <c r="BZ16" s="70"/>
      <c r="CA16" s="70"/>
      <c r="CB16" s="70"/>
      <c r="CC16" s="70"/>
      <c r="CD16" s="70"/>
      <c r="CE16" s="70"/>
      <c r="CF16" s="70"/>
      <c r="CG16" s="70"/>
      <c r="CH16" s="70"/>
      <c r="CI16" s="70"/>
      <c r="CJ16" s="70"/>
      <c r="CK16" s="70"/>
      <c r="CL16" s="70"/>
      <c r="CM16" s="70"/>
      <c r="CN16" s="70"/>
      <c r="CO16" s="70"/>
      <c r="CP16" s="70"/>
      <c r="CQ16" s="70"/>
      <c r="CR16" s="70"/>
      <c r="CS16" s="70"/>
      <c r="CT16" s="70"/>
      <c r="CU16" s="70"/>
      <c r="CV16" s="70"/>
      <c r="CW16" s="70"/>
      <c r="CX16" s="70"/>
      <c r="CY16" s="70"/>
      <c r="CZ16" s="70"/>
      <c r="DA16" s="70"/>
      <c r="DB16" s="70"/>
      <c r="DC16" s="70"/>
      <c r="DD16" s="70"/>
      <c r="DE16" s="70"/>
      <c r="DF16" s="70"/>
      <c r="DG16" s="70"/>
      <c r="DH16" s="70"/>
      <c r="DI16" s="70"/>
      <c r="DJ16" s="70"/>
      <c r="DK16" s="70"/>
      <c r="DL16" s="70"/>
      <c r="DM16" s="70"/>
      <c r="DN16" s="70"/>
      <c r="DO16" s="70"/>
      <c r="DP16" s="70"/>
      <c r="DQ16" s="70"/>
      <c r="DR16" s="70"/>
      <c r="DS16" s="70"/>
      <c r="DT16" s="70"/>
      <c r="DU16" s="70"/>
      <c r="DV16" s="70"/>
      <c r="DW16" s="70"/>
      <c r="DX16" s="70"/>
      <c r="DY16" s="70"/>
      <c r="DZ16" s="70"/>
      <c r="EA16" s="70"/>
      <c r="EB16" s="70"/>
      <c r="EC16" s="70"/>
      <c r="ED16" s="70"/>
      <c r="EE16" s="70"/>
      <c r="EF16" s="70"/>
      <c r="EG16" s="70"/>
      <c r="EH16" s="70"/>
      <c r="EI16" s="70"/>
      <c r="EJ16" s="70"/>
      <c r="EK16" s="70"/>
      <c r="EL16" s="70"/>
      <c r="EM16" s="70"/>
      <c r="EN16" s="70"/>
      <c r="EO16" s="70"/>
      <c r="EP16" s="70"/>
      <c r="EQ16" s="70"/>
      <c r="ER16" s="70"/>
      <c r="ES16" s="70"/>
      <c r="ET16" s="70"/>
      <c r="EU16" s="70"/>
      <c r="EV16" s="70"/>
      <c r="EW16" s="70"/>
      <c r="EX16" s="70"/>
      <c r="EY16" s="70"/>
      <c r="EZ16" s="70"/>
      <c r="FA16" s="70"/>
      <c r="FB16" s="70"/>
      <c r="FC16" s="70"/>
      <c r="FD16" s="70"/>
      <c r="FE16" s="70"/>
      <c r="FF16" s="70"/>
      <c r="FG16" s="70"/>
      <c r="FH16" s="70"/>
      <c r="FI16" s="70"/>
      <c r="FJ16" s="70"/>
      <c r="FK16" s="70"/>
      <c r="FL16" s="70"/>
      <c r="FM16" s="70"/>
      <c r="FN16" s="70"/>
      <c r="FO16" s="70"/>
      <c r="FP16" s="70"/>
      <c r="FQ16" s="70"/>
      <c r="FR16" s="70"/>
      <c r="FS16" s="70"/>
      <c r="FT16" s="70"/>
      <c r="FU16" s="70"/>
      <c r="FV16" s="70"/>
      <c r="FW16" s="70"/>
      <c r="FX16" s="70"/>
      <c r="FY16" s="70"/>
      <c r="FZ16" s="70"/>
      <c r="GA16" s="70"/>
      <c r="GB16" s="70"/>
      <c r="GC16" s="70"/>
      <c r="GD16" s="70"/>
      <c r="GE16" s="70"/>
      <c r="GF16" s="70"/>
      <c r="GG16" s="70"/>
      <c r="GH16" s="70"/>
      <c r="GI16" s="70"/>
      <c r="GJ16" s="70"/>
      <c r="GK16" s="70"/>
      <c r="GL16" s="70"/>
      <c r="GM16" s="70"/>
      <c r="GN16" s="70"/>
      <c r="GO16" s="70"/>
      <c r="GP16" s="70"/>
      <c r="GQ16" s="70"/>
      <c r="GR16" s="70"/>
      <c r="GS16" s="70"/>
      <c r="GT16" s="70"/>
      <c r="GU16" s="70"/>
      <c r="GV16" s="70"/>
      <c r="GW16" s="70"/>
      <c r="GX16" s="70"/>
      <c r="GY16" s="70"/>
      <c r="GZ16" s="70"/>
      <c r="HA16" s="70"/>
      <c r="HB16" s="70"/>
      <c r="HC16" s="70"/>
      <c r="HD16" s="70"/>
      <c r="HE16" s="70"/>
      <c r="HF16" s="70"/>
      <c r="HG16" s="70"/>
      <c r="HH16" s="70"/>
      <c r="HI16" s="70"/>
      <c r="HJ16" s="70"/>
      <c r="HK16" s="70"/>
      <c r="HL16" s="70"/>
      <c r="HM16" s="70"/>
      <c r="HN16" s="70"/>
      <c r="HO16" s="70"/>
      <c r="HP16" s="70"/>
      <c r="HQ16" s="70"/>
      <c r="HR16" s="70"/>
      <c r="HS16" s="70"/>
      <c r="HT16" s="70"/>
      <c r="HU16" s="70"/>
      <c r="HV16" s="70"/>
      <c r="HW16" s="70"/>
      <c r="HX16" s="70"/>
      <c r="HY16" s="70"/>
      <c r="HZ16" s="70"/>
      <c r="IA16" s="70"/>
      <c r="IB16" s="70"/>
      <c r="IC16" s="70"/>
      <c r="ID16" s="70"/>
      <c r="IE16" s="70"/>
      <c r="IF16" s="70"/>
      <c r="IG16" s="70"/>
      <c r="IH16" s="70"/>
      <c r="II16" s="70"/>
      <c r="IJ16" s="70"/>
      <c r="IK16" s="70"/>
      <c r="IL16" s="70"/>
      <c r="IM16" s="70"/>
      <c r="IN16" s="70"/>
      <c r="IO16" s="70"/>
      <c r="IP16" s="70"/>
      <c r="IQ16" s="70"/>
      <c r="IR16" s="70"/>
      <c r="IS16" s="70"/>
      <c r="IT16" s="16"/>
      <c r="IU16" s="16"/>
    </row>
    <row r="17" spans="1:255" s="67" customFormat="1" ht="18" customHeight="1">
      <c r="A17" s="90" t="s">
        <v>56</v>
      </c>
      <c r="B17" s="98">
        <v>720</v>
      </c>
      <c r="C17" s="88" t="s">
        <v>66</v>
      </c>
      <c r="D17" s="98" t="s">
        <v>30</v>
      </c>
      <c r="E17" s="98" t="s">
        <v>67</v>
      </c>
      <c r="F17" s="102" t="s">
        <v>68</v>
      </c>
      <c r="G17" s="99" t="s">
        <v>32</v>
      </c>
      <c r="H17" s="100" t="s">
        <v>51</v>
      </c>
      <c r="I17" s="116">
        <v>2</v>
      </c>
      <c r="J17" s="138">
        <v>0.4</v>
      </c>
      <c r="K17" s="139"/>
      <c r="L17" s="139"/>
      <c r="M17" s="139"/>
      <c r="N17" s="139"/>
      <c r="O17" s="134">
        <v>10612.73</v>
      </c>
      <c r="P17" s="135">
        <v>146</v>
      </c>
      <c r="Q17" s="164">
        <f t="shared" si="0"/>
        <v>72.6899315068493</v>
      </c>
      <c r="R17" s="164">
        <v>3498.63</v>
      </c>
      <c r="S17" s="165">
        <f t="shared" si="1"/>
        <v>0.32966352672686483</v>
      </c>
      <c r="T17" s="166">
        <v>7411.569090909091</v>
      </c>
      <c r="U17" s="167">
        <v>108.9090909090909</v>
      </c>
      <c r="V17" s="166">
        <f t="shared" si="2"/>
        <v>68.05280467445743</v>
      </c>
      <c r="W17" s="168">
        <v>2475.001818181818</v>
      </c>
      <c r="X17" s="169">
        <f t="shared" si="3"/>
        <v>0.33393763018651673</v>
      </c>
      <c r="Y17" s="181">
        <f t="shared" si="4"/>
        <v>3201.1609090909087</v>
      </c>
      <c r="Z17" s="182">
        <f t="shared" si="5"/>
        <v>0.4319140616279757</v>
      </c>
      <c r="AA17" s="183">
        <f t="shared" si="6"/>
        <v>37.09090909090909</v>
      </c>
      <c r="AB17" s="182">
        <f t="shared" si="7"/>
        <v>0.34056761268781305</v>
      </c>
      <c r="AC17" s="181">
        <f t="shared" si="8"/>
        <v>4.637126832391871</v>
      </c>
      <c r="AD17" s="182">
        <f t="shared" si="9"/>
        <v>-0.004274103459651901</v>
      </c>
      <c r="AE17" s="185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70"/>
      <c r="BI17" s="70"/>
      <c r="BJ17" s="70"/>
      <c r="BK17" s="70"/>
      <c r="BL17" s="70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70"/>
      <c r="BX17" s="70"/>
      <c r="BY17" s="70"/>
      <c r="BZ17" s="70"/>
      <c r="CA17" s="70"/>
      <c r="CB17" s="70"/>
      <c r="CC17" s="70"/>
      <c r="CD17" s="70"/>
      <c r="CE17" s="70"/>
      <c r="CF17" s="70"/>
      <c r="CG17" s="70"/>
      <c r="CH17" s="70"/>
      <c r="CI17" s="70"/>
      <c r="CJ17" s="70"/>
      <c r="CK17" s="70"/>
      <c r="CL17" s="70"/>
      <c r="CM17" s="70"/>
      <c r="CN17" s="70"/>
      <c r="CO17" s="70"/>
      <c r="CP17" s="70"/>
      <c r="CQ17" s="70"/>
      <c r="CR17" s="70"/>
      <c r="CS17" s="70"/>
      <c r="CT17" s="70"/>
      <c r="CU17" s="70"/>
      <c r="CV17" s="70"/>
      <c r="CW17" s="70"/>
      <c r="CX17" s="70"/>
      <c r="CY17" s="70"/>
      <c r="CZ17" s="70"/>
      <c r="DA17" s="70"/>
      <c r="DB17" s="70"/>
      <c r="DC17" s="70"/>
      <c r="DD17" s="70"/>
      <c r="DE17" s="70"/>
      <c r="DF17" s="70"/>
      <c r="DG17" s="70"/>
      <c r="DH17" s="70"/>
      <c r="DI17" s="70"/>
      <c r="DJ17" s="70"/>
      <c r="DK17" s="70"/>
      <c r="DL17" s="70"/>
      <c r="DM17" s="70"/>
      <c r="DN17" s="70"/>
      <c r="DO17" s="70"/>
      <c r="DP17" s="70"/>
      <c r="DQ17" s="70"/>
      <c r="DR17" s="70"/>
      <c r="DS17" s="70"/>
      <c r="DT17" s="70"/>
      <c r="DU17" s="70"/>
      <c r="DV17" s="70"/>
      <c r="DW17" s="70"/>
      <c r="DX17" s="70"/>
      <c r="DY17" s="70"/>
      <c r="DZ17" s="70"/>
      <c r="EA17" s="70"/>
      <c r="EB17" s="70"/>
      <c r="EC17" s="70"/>
      <c r="ED17" s="70"/>
      <c r="EE17" s="70"/>
      <c r="EF17" s="70"/>
      <c r="EG17" s="70"/>
      <c r="EH17" s="70"/>
      <c r="EI17" s="70"/>
      <c r="EJ17" s="70"/>
      <c r="EK17" s="70"/>
      <c r="EL17" s="70"/>
      <c r="EM17" s="70"/>
      <c r="EN17" s="70"/>
      <c r="EO17" s="70"/>
      <c r="EP17" s="70"/>
      <c r="EQ17" s="70"/>
      <c r="ER17" s="70"/>
      <c r="ES17" s="70"/>
      <c r="ET17" s="70"/>
      <c r="EU17" s="70"/>
      <c r="EV17" s="70"/>
      <c r="EW17" s="70"/>
      <c r="EX17" s="70"/>
      <c r="EY17" s="70"/>
      <c r="EZ17" s="70"/>
      <c r="FA17" s="70"/>
      <c r="FB17" s="70"/>
      <c r="FC17" s="70"/>
      <c r="FD17" s="70"/>
      <c r="FE17" s="70"/>
      <c r="FF17" s="70"/>
      <c r="FG17" s="70"/>
      <c r="FH17" s="70"/>
      <c r="FI17" s="70"/>
      <c r="FJ17" s="70"/>
      <c r="FK17" s="70"/>
      <c r="FL17" s="70"/>
      <c r="FM17" s="70"/>
      <c r="FN17" s="70"/>
      <c r="FO17" s="70"/>
      <c r="FP17" s="70"/>
      <c r="FQ17" s="70"/>
      <c r="FR17" s="70"/>
      <c r="FS17" s="70"/>
      <c r="FT17" s="70"/>
      <c r="FU17" s="70"/>
      <c r="FV17" s="70"/>
      <c r="FW17" s="70"/>
      <c r="FX17" s="70"/>
      <c r="FY17" s="70"/>
      <c r="FZ17" s="70"/>
      <c r="GA17" s="70"/>
      <c r="GB17" s="70"/>
      <c r="GC17" s="70"/>
      <c r="GD17" s="70"/>
      <c r="GE17" s="70"/>
      <c r="GF17" s="70"/>
      <c r="GG17" s="70"/>
      <c r="GH17" s="70"/>
      <c r="GI17" s="70"/>
      <c r="GJ17" s="70"/>
      <c r="GK17" s="70"/>
      <c r="GL17" s="70"/>
      <c r="GM17" s="70"/>
      <c r="GN17" s="70"/>
      <c r="GO17" s="70"/>
      <c r="GP17" s="70"/>
      <c r="GQ17" s="70"/>
      <c r="GR17" s="70"/>
      <c r="GS17" s="70"/>
      <c r="GT17" s="70"/>
      <c r="GU17" s="70"/>
      <c r="GV17" s="70"/>
      <c r="GW17" s="70"/>
      <c r="GX17" s="70"/>
      <c r="GY17" s="70"/>
      <c r="GZ17" s="70"/>
      <c r="HA17" s="70"/>
      <c r="HB17" s="70"/>
      <c r="HC17" s="70"/>
      <c r="HD17" s="70"/>
      <c r="HE17" s="70"/>
      <c r="HF17" s="70"/>
      <c r="HG17" s="70"/>
      <c r="HH17" s="70"/>
      <c r="HI17" s="70"/>
      <c r="HJ17" s="70"/>
      <c r="HK17" s="70"/>
      <c r="HL17" s="70"/>
      <c r="HM17" s="70"/>
      <c r="HN17" s="70"/>
      <c r="HO17" s="70"/>
      <c r="HP17" s="70"/>
      <c r="HQ17" s="70"/>
      <c r="HR17" s="70"/>
      <c r="HS17" s="70"/>
      <c r="HT17" s="70"/>
      <c r="HU17" s="70"/>
      <c r="HV17" s="70"/>
      <c r="HW17" s="70"/>
      <c r="HX17" s="70"/>
      <c r="HY17" s="70"/>
      <c r="HZ17" s="70"/>
      <c r="IA17" s="70"/>
      <c r="IB17" s="70"/>
      <c r="IC17" s="70"/>
      <c r="ID17" s="70"/>
      <c r="IE17" s="70"/>
      <c r="IF17" s="70"/>
      <c r="IG17" s="70"/>
      <c r="IH17" s="70"/>
      <c r="II17" s="70"/>
      <c r="IJ17" s="70"/>
      <c r="IK17" s="70"/>
      <c r="IL17" s="70"/>
      <c r="IM17" s="70"/>
      <c r="IN17" s="70"/>
      <c r="IO17" s="70"/>
      <c r="IP17" s="70"/>
      <c r="IQ17" s="70"/>
      <c r="IR17" s="70"/>
      <c r="IS17" s="70"/>
      <c r="IT17" s="16"/>
      <c r="IU17" s="16"/>
    </row>
    <row r="18" spans="1:255" s="67" customFormat="1" ht="18" customHeight="1">
      <c r="A18" s="90" t="s">
        <v>56</v>
      </c>
      <c r="B18" s="98">
        <v>539</v>
      </c>
      <c r="C18" s="88" t="s">
        <v>69</v>
      </c>
      <c r="D18" s="98" t="s">
        <v>30</v>
      </c>
      <c r="E18" s="98" t="s">
        <v>70</v>
      </c>
      <c r="F18" s="102" t="s">
        <v>71</v>
      </c>
      <c r="G18" s="101" t="s">
        <v>32</v>
      </c>
      <c r="H18" s="100" t="s">
        <v>51</v>
      </c>
      <c r="I18" s="116">
        <v>2</v>
      </c>
      <c r="J18" s="138">
        <v>0.4</v>
      </c>
      <c r="K18" s="139"/>
      <c r="L18" s="139"/>
      <c r="M18" s="139"/>
      <c r="N18" s="139"/>
      <c r="O18" s="134">
        <v>8006.26</v>
      </c>
      <c r="P18" s="135">
        <v>122</v>
      </c>
      <c r="Q18" s="164">
        <f t="shared" si="0"/>
        <v>65.62508196721312</v>
      </c>
      <c r="R18" s="164">
        <v>2559.6</v>
      </c>
      <c r="S18" s="165">
        <f t="shared" si="1"/>
        <v>0.319699834879207</v>
      </c>
      <c r="T18" s="166">
        <v>6837.887272727272</v>
      </c>
      <c r="U18" s="167">
        <v>109.81818181818181</v>
      </c>
      <c r="V18" s="166">
        <f t="shared" si="2"/>
        <v>62.2655298013245</v>
      </c>
      <c r="W18" s="168">
        <v>2226.0072727272727</v>
      </c>
      <c r="X18" s="169">
        <f t="shared" si="3"/>
        <v>0.325540212048485</v>
      </c>
      <c r="Y18" s="181">
        <f t="shared" si="4"/>
        <v>1168.3727272727283</v>
      </c>
      <c r="Z18" s="182">
        <f t="shared" si="5"/>
        <v>0.170867503465983</v>
      </c>
      <c r="AA18" s="183">
        <f t="shared" si="6"/>
        <v>12.181818181818187</v>
      </c>
      <c r="AB18" s="182">
        <f t="shared" si="7"/>
        <v>0.11092715231788085</v>
      </c>
      <c r="AC18" s="181">
        <f t="shared" si="8"/>
        <v>3.3595521658886227</v>
      </c>
      <c r="AD18" s="182">
        <f t="shared" si="9"/>
        <v>-0.005840377169277988</v>
      </c>
      <c r="AE18" s="185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70"/>
      <c r="AT18" s="70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70"/>
      <c r="BI18" s="70"/>
      <c r="BJ18" s="70"/>
      <c r="BK18" s="70"/>
      <c r="BL18" s="70"/>
      <c r="BM18" s="70"/>
      <c r="BN18" s="70"/>
      <c r="BO18" s="70"/>
      <c r="BP18" s="70"/>
      <c r="BQ18" s="70"/>
      <c r="BR18" s="70"/>
      <c r="BS18" s="70"/>
      <c r="BT18" s="70"/>
      <c r="BU18" s="70"/>
      <c r="BV18" s="70"/>
      <c r="BW18" s="70"/>
      <c r="BX18" s="70"/>
      <c r="BY18" s="70"/>
      <c r="BZ18" s="70"/>
      <c r="CA18" s="70"/>
      <c r="CB18" s="70"/>
      <c r="CC18" s="70"/>
      <c r="CD18" s="70"/>
      <c r="CE18" s="70"/>
      <c r="CF18" s="70"/>
      <c r="CG18" s="70"/>
      <c r="CH18" s="70"/>
      <c r="CI18" s="70"/>
      <c r="CJ18" s="70"/>
      <c r="CK18" s="70"/>
      <c r="CL18" s="70"/>
      <c r="CM18" s="70"/>
      <c r="CN18" s="70"/>
      <c r="CO18" s="70"/>
      <c r="CP18" s="70"/>
      <c r="CQ18" s="70"/>
      <c r="CR18" s="70"/>
      <c r="CS18" s="70"/>
      <c r="CT18" s="70"/>
      <c r="CU18" s="70"/>
      <c r="CV18" s="70"/>
      <c r="CW18" s="70"/>
      <c r="CX18" s="70"/>
      <c r="CY18" s="70"/>
      <c r="CZ18" s="70"/>
      <c r="DA18" s="70"/>
      <c r="DB18" s="70"/>
      <c r="DC18" s="70"/>
      <c r="DD18" s="70"/>
      <c r="DE18" s="70"/>
      <c r="DF18" s="70"/>
      <c r="DG18" s="70"/>
      <c r="DH18" s="70"/>
      <c r="DI18" s="70"/>
      <c r="DJ18" s="70"/>
      <c r="DK18" s="70"/>
      <c r="DL18" s="70"/>
      <c r="DM18" s="70"/>
      <c r="DN18" s="70"/>
      <c r="DO18" s="70"/>
      <c r="DP18" s="70"/>
      <c r="DQ18" s="70"/>
      <c r="DR18" s="70"/>
      <c r="DS18" s="70"/>
      <c r="DT18" s="70"/>
      <c r="DU18" s="70"/>
      <c r="DV18" s="70"/>
      <c r="DW18" s="70"/>
      <c r="DX18" s="70"/>
      <c r="DY18" s="70"/>
      <c r="DZ18" s="70"/>
      <c r="EA18" s="70"/>
      <c r="EB18" s="70"/>
      <c r="EC18" s="70"/>
      <c r="ED18" s="70"/>
      <c r="EE18" s="70"/>
      <c r="EF18" s="70"/>
      <c r="EG18" s="70"/>
      <c r="EH18" s="70"/>
      <c r="EI18" s="70"/>
      <c r="EJ18" s="70"/>
      <c r="EK18" s="70"/>
      <c r="EL18" s="70"/>
      <c r="EM18" s="70"/>
      <c r="EN18" s="70"/>
      <c r="EO18" s="70"/>
      <c r="EP18" s="70"/>
      <c r="EQ18" s="70"/>
      <c r="ER18" s="70"/>
      <c r="ES18" s="70"/>
      <c r="ET18" s="70"/>
      <c r="EU18" s="70"/>
      <c r="EV18" s="70"/>
      <c r="EW18" s="70"/>
      <c r="EX18" s="70"/>
      <c r="EY18" s="70"/>
      <c r="EZ18" s="70"/>
      <c r="FA18" s="70"/>
      <c r="FB18" s="70"/>
      <c r="FC18" s="70"/>
      <c r="FD18" s="70"/>
      <c r="FE18" s="70"/>
      <c r="FF18" s="70"/>
      <c r="FG18" s="70"/>
      <c r="FH18" s="70"/>
      <c r="FI18" s="70"/>
      <c r="FJ18" s="70"/>
      <c r="FK18" s="70"/>
      <c r="FL18" s="70"/>
      <c r="FM18" s="70"/>
      <c r="FN18" s="70"/>
      <c r="FO18" s="70"/>
      <c r="FP18" s="70"/>
      <c r="FQ18" s="70"/>
      <c r="FR18" s="70"/>
      <c r="FS18" s="70"/>
      <c r="FT18" s="70"/>
      <c r="FU18" s="70"/>
      <c r="FV18" s="70"/>
      <c r="FW18" s="70"/>
      <c r="FX18" s="70"/>
      <c r="FY18" s="70"/>
      <c r="FZ18" s="70"/>
      <c r="GA18" s="70"/>
      <c r="GB18" s="70"/>
      <c r="GC18" s="70"/>
      <c r="GD18" s="70"/>
      <c r="GE18" s="70"/>
      <c r="GF18" s="70"/>
      <c r="GG18" s="70"/>
      <c r="GH18" s="70"/>
      <c r="GI18" s="70"/>
      <c r="GJ18" s="70"/>
      <c r="GK18" s="70"/>
      <c r="GL18" s="70"/>
      <c r="GM18" s="70"/>
      <c r="GN18" s="70"/>
      <c r="GO18" s="70"/>
      <c r="GP18" s="70"/>
      <c r="GQ18" s="70"/>
      <c r="GR18" s="70"/>
      <c r="GS18" s="70"/>
      <c r="GT18" s="70"/>
      <c r="GU18" s="70"/>
      <c r="GV18" s="70"/>
      <c r="GW18" s="70"/>
      <c r="GX18" s="70"/>
      <c r="GY18" s="70"/>
      <c r="GZ18" s="70"/>
      <c r="HA18" s="70"/>
      <c r="HB18" s="70"/>
      <c r="HC18" s="70"/>
      <c r="HD18" s="70"/>
      <c r="HE18" s="70"/>
      <c r="HF18" s="70"/>
      <c r="HG18" s="70"/>
      <c r="HH18" s="70"/>
      <c r="HI18" s="70"/>
      <c r="HJ18" s="70"/>
      <c r="HK18" s="70"/>
      <c r="HL18" s="70"/>
      <c r="HM18" s="70"/>
      <c r="HN18" s="70"/>
      <c r="HO18" s="70"/>
      <c r="HP18" s="70"/>
      <c r="HQ18" s="70"/>
      <c r="HR18" s="70"/>
      <c r="HS18" s="70"/>
      <c r="HT18" s="70"/>
      <c r="HU18" s="70"/>
      <c r="HV18" s="70"/>
      <c r="HW18" s="70"/>
      <c r="HX18" s="70"/>
      <c r="HY18" s="70"/>
      <c r="HZ18" s="70"/>
      <c r="IA18" s="70"/>
      <c r="IB18" s="70"/>
      <c r="IC18" s="70"/>
      <c r="ID18" s="70"/>
      <c r="IE18" s="70"/>
      <c r="IF18" s="70"/>
      <c r="IG18" s="70"/>
      <c r="IH18" s="70"/>
      <c r="II18" s="70"/>
      <c r="IJ18" s="70"/>
      <c r="IK18" s="70"/>
      <c r="IL18" s="70"/>
      <c r="IM18" s="70"/>
      <c r="IN18" s="70"/>
      <c r="IO18" s="70"/>
      <c r="IP18" s="70"/>
      <c r="IQ18" s="70"/>
      <c r="IR18" s="70"/>
      <c r="IS18" s="70"/>
      <c r="IT18" s="16"/>
      <c r="IU18" s="16"/>
    </row>
    <row r="19" spans="1:255" s="67" customFormat="1" ht="18" customHeight="1">
      <c r="A19" s="90" t="s">
        <v>56</v>
      </c>
      <c r="B19" s="89">
        <v>721</v>
      </c>
      <c r="C19" s="90" t="s">
        <v>72</v>
      </c>
      <c r="D19" s="89" t="s">
        <v>30</v>
      </c>
      <c r="E19" s="89" t="s">
        <v>73</v>
      </c>
      <c r="F19" s="90">
        <v>61783133</v>
      </c>
      <c r="G19" s="101" t="s">
        <v>32</v>
      </c>
      <c r="H19" s="100" t="s">
        <v>51</v>
      </c>
      <c r="I19" s="116">
        <v>2</v>
      </c>
      <c r="J19" s="138">
        <v>0.4</v>
      </c>
      <c r="K19" s="139"/>
      <c r="L19" s="139"/>
      <c r="M19" s="139"/>
      <c r="N19" s="139"/>
      <c r="O19" s="134">
        <v>10609.94</v>
      </c>
      <c r="P19" s="135">
        <v>171</v>
      </c>
      <c r="Q19" s="164">
        <f t="shared" si="0"/>
        <v>62.04643274853802</v>
      </c>
      <c r="R19" s="164">
        <v>3619.23</v>
      </c>
      <c r="S19" s="165">
        <f t="shared" si="1"/>
        <v>0.3411169148930154</v>
      </c>
      <c r="T19" s="166">
        <v>9621.65090909091</v>
      </c>
      <c r="U19" s="167">
        <v>181.45454545454547</v>
      </c>
      <c r="V19" s="166">
        <f t="shared" si="2"/>
        <v>53.02513026052104</v>
      </c>
      <c r="W19" s="168">
        <v>3421.381818181818</v>
      </c>
      <c r="X19" s="169">
        <f t="shared" si="3"/>
        <v>0.355591971742517</v>
      </c>
      <c r="Y19" s="181">
        <f t="shared" si="4"/>
        <v>988.2890909090911</v>
      </c>
      <c r="Z19" s="182">
        <f t="shared" si="5"/>
        <v>0.1027151265668262</v>
      </c>
      <c r="AA19" s="183">
        <f t="shared" si="6"/>
        <v>-10.454545454545467</v>
      </c>
      <c r="AB19" s="182">
        <f t="shared" si="7"/>
        <v>-0.05761523046092191</v>
      </c>
      <c r="AC19" s="181">
        <f t="shared" si="8"/>
        <v>9.021302488016978</v>
      </c>
      <c r="AD19" s="182">
        <f t="shared" si="9"/>
        <v>-0.014475056849501622</v>
      </c>
      <c r="AE19" s="185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70"/>
      <c r="AT19" s="70"/>
      <c r="AU19" s="70"/>
      <c r="AV19" s="70"/>
      <c r="AW19" s="70"/>
      <c r="AX19" s="70"/>
      <c r="AY19" s="70"/>
      <c r="AZ19" s="70"/>
      <c r="BA19" s="70"/>
      <c r="BB19" s="70"/>
      <c r="BC19" s="70"/>
      <c r="BD19" s="70"/>
      <c r="BE19" s="70"/>
      <c r="BF19" s="70"/>
      <c r="BG19" s="70"/>
      <c r="BH19" s="70"/>
      <c r="BI19" s="70"/>
      <c r="BJ19" s="70"/>
      <c r="BK19" s="70"/>
      <c r="BL19" s="70"/>
      <c r="BM19" s="70"/>
      <c r="BN19" s="70"/>
      <c r="BO19" s="70"/>
      <c r="BP19" s="70"/>
      <c r="BQ19" s="70"/>
      <c r="BR19" s="70"/>
      <c r="BS19" s="70"/>
      <c r="BT19" s="70"/>
      <c r="BU19" s="70"/>
      <c r="BV19" s="70"/>
      <c r="BW19" s="70"/>
      <c r="BX19" s="70"/>
      <c r="BY19" s="70"/>
      <c r="BZ19" s="70"/>
      <c r="CA19" s="70"/>
      <c r="CB19" s="70"/>
      <c r="CC19" s="70"/>
      <c r="CD19" s="70"/>
      <c r="CE19" s="70"/>
      <c r="CF19" s="70"/>
      <c r="CG19" s="70"/>
      <c r="CH19" s="70"/>
      <c r="CI19" s="70"/>
      <c r="CJ19" s="70"/>
      <c r="CK19" s="70"/>
      <c r="CL19" s="70"/>
      <c r="CM19" s="70"/>
      <c r="CN19" s="70"/>
      <c r="CO19" s="70"/>
      <c r="CP19" s="70"/>
      <c r="CQ19" s="70"/>
      <c r="CR19" s="70"/>
      <c r="CS19" s="70"/>
      <c r="CT19" s="70"/>
      <c r="CU19" s="70"/>
      <c r="CV19" s="70"/>
      <c r="CW19" s="70"/>
      <c r="CX19" s="70"/>
      <c r="CY19" s="70"/>
      <c r="CZ19" s="70"/>
      <c r="DA19" s="70"/>
      <c r="DB19" s="70"/>
      <c r="DC19" s="70"/>
      <c r="DD19" s="70"/>
      <c r="DE19" s="70"/>
      <c r="DF19" s="70"/>
      <c r="DG19" s="70"/>
      <c r="DH19" s="70"/>
      <c r="DI19" s="70"/>
      <c r="DJ19" s="70"/>
      <c r="DK19" s="70"/>
      <c r="DL19" s="70"/>
      <c r="DM19" s="70"/>
      <c r="DN19" s="70"/>
      <c r="DO19" s="70"/>
      <c r="DP19" s="70"/>
      <c r="DQ19" s="70"/>
      <c r="DR19" s="70"/>
      <c r="DS19" s="70"/>
      <c r="DT19" s="70"/>
      <c r="DU19" s="70"/>
      <c r="DV19" s="70"/>
      <c r="DW19" s="70"/>
      <c r="DX19" s="70"/>
      <c r="DY19" s="70"/>
      <c r="DZ19" s="70"/>
      <c r="EA19" s="70"/>
      <c r="EB19" s="70"/>
      <c r="EC19" s="70"/>
      <c r="ED19" s="70"/>
      <c r="EE19" s="70"/>
      <c r="EF19" s="70"/>
      <c r="EG19" s="70"/>
      <c r="EH19" s="70"/>
      <c r="EI19" s="70"/>
      <c r="EJ19" s="70"/>
      <c r="EK19" s="70"/>
      <c r="EL19" s="70"/>
      <c r="EM19" s="70"/>
      <c r="EN19" s="70"/>
      <c r="EO19" s="70"/>
      <c r="EP19" s="70"/>
      <c r="EQ19" s="70"/>
      <c r="ER19" s="70"/>
      <c r="ES19" s="70"/>
      <c r="ET19" s="70"/>
      <c r="EU19" s="70"/>
      <c r="EV19" s="70"/>
      <c r="EW19" s="70"/>
      <c r="EX19" s="70"/>
      <c r="EY19" s="70"/>
      <c r="EZ19" s="70"/>
      <c r="FA19" s="70"/>
      <c r="FB19" s="70"/>
      <c r="FC19" s="70"/>
      <c r="FD19" s="70"/>
      <c r="FE19" s="70"/>
      <c r="FF19" s="70"/>
      <c r="FG19" s="70"/>
      <c r="FH19" s="70"/>
      <c r="FI19" s="70"/>
      <c r="FJ19" s="70"/>
      <c r="FK19" s="70"/>
      <c r="FL19" s="70"/>
      <c r="FM19" s="70"/>
      <c r="FN19" s="70"/>
      <c r="FO19" s="70"/>
      <c r="FP19" s="70"/>
      <c r="FQ19" s="70"/>
      <c r="FR19" s="70"/>
      <c r="FS19" s="70"/>
      <c r="FT19" s="70"/>
      <c r="FU19" s="70"/>
      <c r="FV19" s="70"/>
      <c r="FW19" s="70"/>
      <c r="FX19" s="70"/>
      <c r="FY19" s="70"/>
      <c r="FZ19" s="70"/>
      <c r="GA19" s="70"/>
      <c r="GB19" s="70"/>
      <c r="GC19" s="70"/>
      <c r="GD19" s="70"/>
      <c r="GE19" s="70"/>
      <c r="GF19" s="70"/>
      <c r="GG19" s="70"/>
      <c r="GH19" s="70"/>
      <c r="GI19" s="70"/>
      <c r="GJ19" s="70"/>
      <c r="GK19" s="70"/>
      <c r="GL19" s="70"/>
      <c r="GM19" s="70"/>
      <c r="GN19" s="70"/>
      <c r="GO19" s="70"/>
      <c r="GP19" s="70"/>
      <c r="GQ19" s="70"/>
      <c r="GR19" s="70"/>
      <c r="GS19" s="70"/>
      <c r="GT19" s="70"/>
      <c r="GU19" s="70"/>
      <c r="GV19" s="70"/>
      <c r="GW19" s="70"/>
      <c r="GX19" s="70"/>
      <c r="GY19" s="70"/>
      <c r="GZ19" s="70"/>
      <c r="HA19" s="70"/>
      <c r="HB19" s="70"/>
      <c r="HC19" s="70"/>
      <c r="HD19" s="70"/>
      <c r="HE19" s="70"/>
      <c r="HF19" s="70"/>
      <c r="HG19" s="70"/>
      <c r="HH19" s="70"/>
      <c r="HI19" s="70"/>
      <c r="HJ19" s="70"/>
      <c r="HK19" s="70"/>
      <c r="HL19" s="70"/>
      <c r="HM19" s="70"/>
      <c r="HN19" s="70"/>
      <c r="HO19" s="70"/>
      <c r="HP19" s="70"/>
      <c r="HQ19" s="70"/>
      <c r="HR19" s="70"/>
      <c r="HS19" s="70"/>
      <c r="HT19" s="70"/>
      <c r="HU19" s="70"/>
      <c r="HV19" s="70"/>
      <c r="HW19" s="70"/>
      <c r="HX19" s="70"/>
      <c r="HY19" s="70"/>
      <c r="HZ19" s="70"/>
      <c r="IA19" s="70"/>
      <c r="IB19" s="70"/>
      <c r="IC19" s="70"/>
      <c r="ID19" s="70"/>
      <c r="IE19" s="70"/>
      <c r="IF19" s="70"/>
      <c r="IG19" s="70"/>
      <c r="IH19" s="70"/>
      <c r="II19" s="70"/>
      <c r="IJ19" s="70"/>
      <c r="IK19" s="70"/>
      <c r="IL19" s="70"/>
      <c r="IM19" s="70"/>
      <c r="IN19" s="70"/>
      <c r="IO19" s="70"/>
      <c r="IP19" s="70"/>
      <c r="IQ19" s="70"/>
      <c r="IR19" s="70"/>
      <c r="IS19" s="70"/>
      <c r="IT19" s="16"/>
      <c r="IU19" s="16"/>
    </row>
    <row r="20" spans="1:255" s="67" customFormat="1" ht="18" customHeight="1">
      <c r="A20" s="90" t="s">
        <v>56</v>
      </c>
      <c r="B20" s="89">
        <v>732</v>
      </c>
      <c r="C20" s="90" t="s">
        <v>74</v>
      </c>
      <c r="D20" s="98" t="s">
        <v>30</v>
      </c>
      <c r="E20" s="89" t="s">
        <v>75</v>
      </c>
      <c r="F20" s="90">
        <v>88733183</v>
      </c>
      <c r="G20" s="103" t="s">
        <v>32</v>
      </c>
      <c r="H20" s="104" t="s">
        <v>51</v>
      </c>
      <c r="I20" s="116">
        <v>2</v>
      </c>
      <c r="J20" s="138">
        <v>0.4</v>
      </c>
      <c r="K20" s="139"/>
      <c r="L20" s="139"/>
      <c r="M20" s="139"/>
      <c r="N20" s="139"/>
      <c r="O20" s="134">
        <v>6272.31</v>
      </c>
      <c r="P20" s="135">
        <v>77</v>
      </c>
      <c r="Q20" s="164">
        <f t="shared" si="0"/>
        <v>81.45857142857143</v>
      </c>
      <c r="R20" s="164">
        <v>1813.5</v>
      </c>
      <c r="S20" s="165">
        <f t="shared" si="1"/>
        <v>0.28912792894483846</v>
      </c>
      <c r="T20" s="166">
        <v>7594.267272727273</v>
      </c>
      <c r="U20" s="167">
        <v>80.36363636363636</v>
      </c>
      <c r="V20" s="166">
        <f t="shared" si="2"/>
        <v>94.49880090497739</v>
      </c>
      <c r="W20" s="168">
        <v>2170.409090909091</v>
      </c>
      <c r="X20" s="169">
        <f t="shared" si="3"/>
        <v>0.28579572103072004</v>
      </c>
      <c r="Y20" s="181">
        <f t="shared" si="4"/>
        <v>-1321.9572727272725</v>
      </c>
      <c r="Z20" s="186">
        <f t="shared" si="5"/>
        <v>-0.17407305079645002</v>
      </c>
      <c r="AA20" s="183">
        <f t="shared" si="6"/>
        <v>-3.3636363636363598</v>
      </c>
      <c r="AB20" s="182">
        <f t="shared" si="7"/>
        <v>-0.04185520361990946</v>
      </c>
      <c r="AC20" s="181">
        <f t="shared" si="8"/>
        <v>-13.040229476405955</v>
      </c>
      <c r="AD20" s="182">
        <f t="shared" si="9"/>
        <v>0.0033322079141184235</v>
      </c>
      <c r="AE20" s="184">
        <v>-50</v>
      </c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70"/>
      <c r="AT20" s="70"/>
      <c r="AU20" s="70"/>
      <c r="AV20" s="70"/>
      <c r="AW20" s="70"/>
      <c r="AX20" s="70"/>
      <c r="AY20" s="70"/>
      <c r="AZ20" s="70"/>
      <c r="BA20" s="70"/>
      <c r="BB20" s="70"/>
      <c r="BC20" s="70"/>
      <c r="BD20" s="70"/>
      <c r="BE20" s="70"/>
      <c r="BF20" s="70"/>
      <c r="BG20" s="70"/>
      <c r="BH20" s="70"/>
      <c r="BI20" s="70"/>
      <c r="BJ20" s="70"/>
      <c r="BK20" s="70"/>
      <c r="BL20" s="70"/>
      <c r="BM20" s="70"/>
      <c r="BN20" s="70"/>
      <c r="BO20" s="70"/>
      <c r="BP20" s="70"/>
      <c r="BQ20" s="70"/>
      <c r="BR20" s="70"/>
      <c r="BS20" s="70"/>
      <c r="BT20" s="70"/>
      <c r="BU20" s="70"/>
      <c r="BV20" s="70"/>
      <c r="BW20" s="70"/>
      <c r="BX20" s="70"/>
      <c r="BY20" s="70"/>
      <c r="BZ20" s="70"/>
      <c r="CA20" s="70"/>
      <c r="CB20" s="70"/>
      <c r="CC20" s="70"/>
      <c r="CD20" s="70"/>
      <c r="CE20" s="70"/>
      <c r="CF20" s="70"/>
      <c r="CG20" s="70"/>
      <c r="CH20" s="70"/>
      <c r="CI20" s="70"/>
      <c r="CJ20" s="70"/>
      <c r="CK20" s="70"/>
      <c r="CL20" s="70"/>
      <c r="CM20" s="70"/>
      <c r="CN20" s="70"/>
      <c r="CO20" s="70"/>
      <c r="CP20" s="70"/>
      <c r="CQ20" s="70"/>
      <c r="CR20" s="70"/>
      <c r="CS20" s="70"/>
      <c r="CT20" s="70"/>
      <c r="CU20" s="70"/>
      <c r="CV20" s="70"/>
      <c r="CW20" s="70"/>
      <c r="CX20" s="70"/>
      <c r="CY20" s="70"/>
      <c r="CZ20" s="70"/>
      <c r="DA20" s="70"/>
      <c r="DB20" s="70"/>
      <c r="DC20" s="70"/>
      <c r="DD20" s="70"/>
      <c r="DE20" s="70"/>
      <c r="DF20" s="70"/>
      <c r="DG20" s="70"/>
      <c r="DH20" s="70"/>
      <c r="DI20" s="70"/>
      <c r="DJ20" s="70"/>
      <c r="DK20" s="70"/>
      <c r="DL20" s="70"/>
      <c r="DM20" s="70"/>
      <c r="DN20" s="70"/>
      <c r="DO20" s="70"/>
      <c r="DP20" s="70"/>
      <c r="DQ20" s="70"/>
      <c r="DR20" s="70"/>
      <c r="DS20" s="70"/>
      <c r="DT20" s="70"/>
      <c r="DU20" s="70"/>
      <c r="DV20" s="70"/>
      <c r="DW20" s="70"/>
      <c r="DX20" s="70"/>
      <c r="DY20" s="70"/>
      <c r="DZ20" s="70"/>
      <c r="EA20" s="70"/>
      <c r="EB20" s="70"/>
      <c r="EC20" s="70"/>
      <c r="ED20" s="70"/>
      <c r="EE20" s="70"/>
      <c r="EF20" s="70"/>
      <c r="EG20" s="70"/>
      <c r="EH20" s="70"/>
      <c r="EI20" s="70"/>
      <c r="EJ20" s="70"/>
      <c r="EK20" s="70"/>
      <c r="EL20" s="70"/>
      <c r="EM20" s="70"/>
      <c r="EN20" s="70"/>
      <c r="EO20" s="70"/>
      <c r="EP20" s="70"/>
      <c r="EQ20" s="70"/>
      <c r="ER20" s="70"/>
      <c r="ES20" s="70"/>
      <c r="ET20" s="70"/>
      <c r="EU20" s="70"/>
      <c r="EV20" s="70"/>
      <c r="EW20" s="70"/>
      <c r="EX20" s="70"/>
      <c r="EY20" s="70"/>
      <c r="EZ20" s="70"/>
      <c r="FA20" s="70"/>
      <c r="FB20" s="70"/>
      <c r="FC20" s="70"/>
      <c r="FD20" s="70"/>
      <c r="FE20" s="70"/>
      <c r="FF20" s="70"/>
      <c r="FG20" s="70"/>
      <c r="FH20" s="70"/>
      <c r="FI20" s="70"/>
      <c r="FJ20" s="70"/>
      <c r="FK20" s="70"/>
      <c r="FL20" s="70"/>
      <c r="FM20" s="70"/>
      <c r="FN20" s="70"/>
      <c r="FO20" s="70"/>
      <c r="FP20" s="70"/>
      <c r="FQ20" s="70"/>
      <c r="FR20" s="70"/>
      <c r="FS20" s="70"/>
      <c r="FT20" s="70"/>
      <c r="FU20" s="70"/>
      <c r="FV20" s="70"/>
      <c r="FW20" s="70"/>
      <c r="FX20" s="70"/>
      <c r="FY20" s="70"/>
      <c r="FZ20" s="70"/>
      <c r="GA20" s="70"/>
      <c r="GB20" s="70"/>
      <c r="GC20" s="70"/>
      <c r="GD20" s="70"/>
      <c r="GE20" s="70"/>
      <c r="GF20" s="70"/>
      <c r="GG20" s="70"/>
      <c r="GH20" s="70"/>
      <c r="GI20" s="70"/>
      <c r="GJ20" s="70"/>
      <c r="GK20" s="70"/>
      <c r="GL20" s="70"/>
      <c r="GM20" s="70"/>
      <c r="GN20" s="70"/>
      <c r="GO20" s="70"/>
      <c r="GP20" s="70"/>
      <c r="GQ20" s="70"/>
      <c r="GR20" s="70"/>
      <c r="GS20" s="70"/>
      <c r="GT20" s="70"/>
      <c r="GU20" s="70"/>
      <c r="GV20" s="70"/>
      <c r="GW20" s="70"/>
      <c r="GX20" s="70"/>
      <c r="GY20" s="70"/>
      <c r="GZ20" s="70"/>
      <c r="HA20" s="70"/>
      <c r="HB20" s="70"/>
      <c r="HC20" s="70"/>
      <c r="HD20" s="70"/>
      <c r="HE20" s="70"/>
      <c r="HF20" s="70"/>
      <c r="HG20" s="70"/>
      <c r="HH20" s="70"/>
      <c r="HI20" s="70"/>
      <c r="HJ20" s="70"/>
      <c r="HK20" s="70"/>
      <c r="HL20" s="70"/>
      <c r="HM20" s="70"/>
      <c r="HN20" s="70"/>
      <c r="HO20" s="70"/>
      <c r="HP20" s="70"/>
      <c r="HQ20" s="70"/>
      <c r="HR20" s="70"/>
      <c r="HS20" s="70"/>
      <c r="HT20" s="70"/>
      <c r="HU20" s="70"/>
      <c r="HV20" s="70"/>
      <c r="HW20" s="70"/>
      <c r="HX20" s="70"/>
      <c r="HY20" s="70"/>
      <c r="HZ20" s="70"/>
      <c r="IA20" s="70"/>
      <c r="IB20" s="70"/>
      <c r="IC20" s="70"/>
      <c r="ID20" s="70"/>
      <c r="IE20" s="70"/>
      <c r="IF20" s="70"/>
      <c r="IG20" s="70"/>
      <c r="IH20" s="70"/>
      <c r="II20" s="70"/>
      <c r="IJ20" s="70"/>
      <c r="IK20" s="70"/>
      <c r="IL20" s="70"/>
      <c r="IM20" s="70"/>
      <c r="IN20" s="70"/>
      <c r="IO20" s="70"/>
      <c r="IP20" s="70"/>
      <c r="IQ20" s="70"/>
      <c r="IR20" s="70"/>
      <c r="IS20" s="70"/>
      <c r="IT20" s="16"/>
      <c r="IU20" s="16"/>
    </row>
    <row r="21" spans="1:255" s="67" customFormat="1" ht="18" customHeight="1">
      <c r="A21" s="90" t="s">
        <v>56</v>
      </c>
      <c r="B21" s="98">
        <v>341</v>
      </c>
      <c r="C21" s="90" t="s">
        <v>76</v>
      </c>
      <c r="D21" s="98" t="s">
        <v>36</v>
      </c>
      <c r="E21" s="98" t="s">
        <v>77</v>
      </c>
      <c r="F21" s="90">
        <v>88760760</v>
      </c>
      <c r="G21" s="101" t="s">
        <v>32</v>
      </c>
      <c r="H21" s="100" t="s">
        <v>51</v>
      </c>
      <c r="I21" s="116">
        <v>2</v>
      </c>
      <c r="J21" s="138">
        <v>0.2</v>
      </c>
      <c r="K21" s="139"/>
      <c r="L21" s="139"/>
      <c r="M21" s="139"/>
      <c r="N21" s="139"/>
      <c r="O21" s="134">
        <v>40376.63</v>
      </c>
      <c r="P21" s="135">
        <v>471</v>
      </c>
      <c r="Q21" s="164">
        <f t="shared" si="0"/>
        <v>85.72532908704882</v>
      </c>
      <c r="R21" s="164">
        <v>12385.37</v>
      </c>
      <c r="S21" s="165">
        <f t="shared" si="1"/>
        <v>0.3067460062912631</v>
      </c>
      <c r="T21" s="166">
        <v>36942.26181818182</v>
      </c>
      <c r="U21" s="167">
        <v>432.1818181818182</v>
      </c>
      <c r="V21" s="166">
        <f t="shared" si="2"/>
        <v>85.47851914177535</v>
      </c>
      <c r="W21" s="168">
        <v>11414.989090909092</v>
      </c>
      <c r="X21" s="169">
        <f t="shared" si="3"/>
        <v>0.3089954033429267</v>
      </c>
      <c r="Y21" s="181">
        <f t="shared" si="4"/>
        <v>3434.3681818181794</v>
      </c>
      <c r="Z21" s="182">
        <f t="shared" si="5"/>
        <v>0.09296583405534448</v>
      </c>
      <c r="AA21" s="183">
        <f t="shared" si="6"/>
        <v>38.81818181818181</v>
      </c>
      <c r="AB21" s="182">
        <f t="shared" si="7"/>
        <v>0.08981909970551114</v>
      </c>
      <c r="AC21" s="181">
        <f t="shared" si="8"/>
        <v>0.2468099452734691</v>
      </c>
      <c r="AD21" s="182">
        <f t="shared" si="9"/>
        <v>-0.002249397051663604</v>
      </c>
      <c r="AE21" s="185"/>
      <c r="AF21" s="70"/>
      <c r="AG21" s="70"/>
      <c r="AH21" s="70"/>
      <c r="AI21" s="70"/>
      <c r="AJ21" s="70"/>
      <c r="AK21" s="70"/>
      <c r="AL21" s="70"/>
      <c r="AM21" s="70"/>
      <c r="AN21" s="70"/>
      <c r="AO21" s="70"/>
      <c r="AP21" s="70"/>
      <c r="AQ21" s="70"/>
      <c r="AR21" s="70"/>
      <c r="AS21" s="70"/>
      <c r="AT21" s="70"/>
      <c r="AU21" s="70"/>
      <c r="AV21" s="70"/>
      <c r="AW21" s="70"/>
      <c r="AX21" s="70"/>
      <c r="AY21" s="70"/>
      <c r="AZ21" s="70"/>
      <c r="BA21" s="70"/>
      <c r="BB21" s="70"/>
      <c r="BC21" s="70"/>
      <c r="BD21" s="70"/>
      <c r="BE21" s="70"/>
      <c r="BF21" s="70"/>
      <c r="BG21" s="70"/>
      <c r="BH21" s="70"/>
      <c r="BI21" s="70"/>
      <c r="BJ21" s="70"/>
      <c r="BK21" s="70"/>
      <c r="BL21" s="70"/>
      <c r="BM21" s="70"/>
      <c r="BN21" s="70"/>
      <c r="BO21" s="70"/>
      <c r="BP21" s="70"/>
      <c r="BQ21" s="70"/>
      <c r="BR21" s="70"/>
      <c r="BS21" s="70"/>
      <c r="BT21" s="70"/>
      <c r="BU21" s="70"/>
      <c r="BV21" s="70"/>
      <c r="BW21" s="70"/>
      <c r="BX21" s="70"/>
      <c r="BY21" s="70"/>
      <c r="BZ21" s="70"/>
      <c r="CA21" s="70"/>
      <c r="CB21" s="70"/>
      <c r="CC21" s="70"/>
      <c r="CD21" s="70"/>
      <c r="CE21" s="70"/>
      <c r="CF21" s="70"/>
      <c r="CG21" s="70"/>
      <c r="CH21" s="70"/>
      <c r="CI21" s="70"/>
      <c r="CJ21" s="70"/>
      <c r="CK21" s="70"/>
      <c r="CL21" s="70"/>
      <c r="CM21" s="70"/>
      <c r="CN21" s="70"/>
      <c r="CO21" s="70"/>
      <c r="CP21" s="70"/>
      <c r="CQ21" s="70"/>
      <c r="CR21" s="70"/>
      <c r="CS21" s="70"/>
      <c r="CT21" s="70"/>
      <c r="CU21" s="70"/>
      <c r="CV21" s="70"/>
      <c r="CW21" s="70"/>
      <c r="CX21" s="70"/>
      <c r="CY21" s="70"/>
      <c r="CZ21" s="70"/>
      <c r="DA21" s="70"/>
      <c r="DB21" s="70"/>
      <c r="DC21" s="70"/>
      <c r="DD21" s="70"/>
      <c r="DE21" s="70"/>
      <c r="DF21" s="70"/>
      <c r="DG21" s="70"/>
      <c r="DH21" s="70"/>
      <c r="DI21" s="70"/>
      <c r="DJ21" s="70"/>
      <c r="DK21" s="70"/>
      <c r="DL21" s="70"/>
      <c r="DM21" s="70"/>
      <c r="DN21" s="70"/>
      <c r="DO21" s="70"/>
      <c r="DP21" s="70"/>
      <c r="DQ21" s="70"/>
      <c r="DR21" s="70"/>
      <c r="DS21" s="70"/>
      <c r="DT21" s="70"/>
      <c r="DU21" s="70"/>
      <c r="DV21" s="70"/>
      <c r="DW21" s="70"/>
      <c r="DX21" s="70"/>
      <c r="DY21" s="70"/>
      <c r="DZ21" s="70"/>
      <c r="EA21" s="70"/>
      <c r="EB21" s="70"/>
      <c r="EC21" s="70"/>
      <c r="ED21" s="70"/>
      <c r="EE21" s="70"/>
      <c r="EF21" s="70"/>
      <c r="EG21" s="70"/>
      <c r="EH21" s="70"/>
      <c r="EI21" s="70"/>
      <c r="EJ21" s="70"/>
      <c r="EK21" s="70"/>
      <c r="EL21" s="70"/>
      <c r="EM21" s="70"/>
      <c r="EN21" s="70"/>
      <c r="EO21" s="70"/>
      <c r="EP21" s="70"/>
      <c r="EQ21" s="70"/>
      <c r="ER21" s="70"/>
      <c r="ES21" s="70"/>
      <c r="ET21" s="70"/>
      <c r="EU21" s="70"/>
      <c r="EV21" s="70"/>
      <c r="EW21" s="70"/>
      <c r="EX21" s="70"/>
      <c r="EY21" s="70"/>
      <c r="EZ21" s="70"/>
      <c r="FA21" s="70"/>
      <c r="FB21" s="70"/>
      <c r="FC21" s="70"/>
      <c r="FD21" s="70"/>
      <c r="FE21" s="70"/>
      <c r="FF21" s="70"/>
      <c r="FG21" s="70"/>
      <c r="FH21" s="70"/>
      <c r="FI21" s="70"/>
      <c r="FJ21" s="70"/>
      <c r="FK21" s="70"/>
      <c r="FL21" s="70"/>
      <c r="FM21" s="70"/>
      <c r="FN21" s="70"/>
      <c r="FO21" s="70"/>
      <c r="FP21" s="70"/>
      <c r="FQ21" s="70"/>
      <c r="FR21" s="70"/>
      <c r="FS21" s="70"/>
      <c r="FT21" s="70"/>
      <c r="FU21" s="70"/>
      <c r="FV21" s="70"/>
      <c r="FW21" s="70"/>
      <c r="FX21" s="70"/>
      <c r="FY21" s="70"/>
      <c r="FZ21" s="70"/>
      <c r="GA21" s="70"/>
      <c r="GB21" s="70"/>
      <c r="GC21" s="70"/>
      <c r="GD21" s="70"/>
      <c r="GE21" s="70"/>
      <c r="GF21" s="70"/>
      <c r="GG21" s="70"/>
      <c r="GH21" s="70"/>
      <c r="GI21" s="70"/>
      <c r="GJ21" s="70"/>
      <c r="GK21" s="70"/>
      <c r="GL21" s="70"/>
      <c r="GM21" s="70"/>
      <c r="GN21" s="70"/>
      <c r="GO21" s="70"/>
      <c r="GP21" s="70"/>
      <c r="GQ21" s="70"/>
      <c r="GR21" s="70"/>
      <c r="GS21" s="70"/>
      <c r="GT21" s="70"/>
      <c r="GU21" s="70"/>
      <c r="GV21" s="70"/>
      <c r="GW21" s="70"/>
      <c r="GX21" s="70"/>
      <c r="GY21" s="70"/>
      <c r="GZ21" s="70"/>
      <c r="HA21" s="70"/>
      <c r="HB21" s="70"/>
      <c r="HC21" s="70"/>
      <c r="HD21" s="70"/>
      <c r="HE21" s="70"/>
      <c r="HF21" s="70"/>
      <c r="HG21" s="70"/>
      <c r="HH21" s="70"/>
      <c r="HI21" s="70"/>
      <c r="HJ21" s="70"/>
      <c r="HK21" s="70"/>
      <c r="HL21" s="70"/>
      <c r="HM21" s="70"/>
      <c r="HN21" s="70"/>
      <c r="HO21" s="70"/>
      <c r="HP21" s="70"/>
      <c r="HQ21" s="70"/>
      <c r="HR21" s="70"/>
      <c r="HS21" s="70"/>
      <c r="HT21" s="70"/>
      <c r="HU21" s="70"/>
      <c r="HV21" s="70"/>
      <c r="HW21" s="70"/>
      <c r="HX21" s="70"/>
      <c r="HY21" s="70"/>
      <c r="HZ21" s="70"/>
      <c r="IA21" s="70"/>
      <c r="IB21" s="70"/>
      <c r="IC21" s="70"/>
      <c r="ID21" s="70"/>
      <c r="IE21" s="70"/>
      <c r="IF21" s="70"/>
      <c r="IG21" s="70"/>
      <c r="IH21" s="70"/>
      <c r="II21" s="70"/>
      <c r="IJ21" s="70"/>
      <c r="IK21" s="70"/>
      <c r="IL21" s="70"/>
      <c r="IM21" s="70"/>
      <c r="IN21" s="70"/>
      <c r="IO21" s="70"/>
      <c r="IP21" s="70"/>
      <c r="IQ21" s="70"/>
      <c r="IR21" s="70"/>
      <c r="IS21" s="70"/>
      <c r="IT21" s="16"/>
      <c r="IU21" s="16"/>
    </row>
    <row r="22" spans="1:255" s="67" customFormat="1" ht="18" customHeight="1">
      <c r="A22" s="90" t="s">
        <v>56</v>
      </c>
      <c r="B22" s="98">
        <v>102564</v>
      </c>
      <c r="C22" s="90" t="s">
        <v>78</v>
      </c>
      <c r="D22" s="98" t="s">
        <v>30</v>
      </c>
      <c r="E22" s="98" t="s">
        <v>79</v>
      </c>
      <c r="F22" s="90">
        <v>88723011</v>
      </c>
      <c r="G22" s="101" t="s">
        <v>32</v>
      </c>
      <c r="H22" s="100" t="s">
        <v>51</v>
      </c>
      <c r="I22" s="116">
        <v>2</v>
      </c>
      <c r="J22" s="133">
        <v>0.4</v>
      </c>
      <c r="K22" s="90"/>
      <c r="L22" s="90"/>
      <c r="M22" s="90"/>
      <c r="N22" s="90"/>
      <c r="O22" s="134">
        <v>2457.6</v>
      </c>
      <c r="P22" s="135">
        <v>67</v>
      </c>
      <c r="Q22" s="164">
        <f t="shared" si="0"/>
        <v>36.680597014925375</v>
      </c>
      <c r="R22" s="164">
        <v>816.71</v>
      </c>
      <c r="S22" s="165">
        <f t="shared" si="1"/>
        <v>0.33232014973958335</v>
      </c>
      <c r="T22" s="166">
        <v>1834.7436363636364</v>
      </c>
      <c r="U22" s="167">
        <v>39.81818181818182</v>
      </c>
      <c r="V22" s="166">
        <f t="shared" si="2"/>
        <v>46.07803652968036</v>
      </c>
      <c r="W22" s="168">
        <v>592.7418181818182</v>
      </c>
      <c r="X22" s="169">
        <f t="shared" si="3"/>
        <v>0.3230651991013855</v>
      </c>
      <c r="Y22" s="181">
        <f t="shared" si="4"/>
        <v>622.8563636363635</v>
      </c>
      <c r="Z22" s="182">
        <f t="shared" si="5"/>
        <v>0.339478688625312</v>
      </c>
      <c r="AA22" s="183">
        <f t="shared" si="6"/>
        <v>27.18181818181818</v>
      </c>
      <c r="AB22" s="182">
        <f t="shared" si="7"/>
        <v>0.6826484018264839</v>
      </c>
      <c r="AC22" s="181">
        <f t="shared" si="8"/>
        <v>-9.397439514754986</v>
      </c>
      <c r="AD22" s="182">
        <f t="shared" si="9"/>
        <v>0.009254950638197867</v>
      </c>
      <c r="AE22" s="184"/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70"/>
      <c r="AT22" s="70"/>
      <c r="AU22" s="70"/>
      <c r="AV22" s="70"/>
      <c r="AW22" s="70"/>
      <c r="AX22" s="70"/>
      <c r="AY22" s="70"/>
      <c r="AZ22" s="70"/>
      <c r="BA22" s="70"/>
      <c r="BB22" s="70"/>
      <c r="BC22" s="70"/>
      <c r="BD22" s="70"/>
      <c r="BE22" s="70"/>
      <c r="BF22" s="70"/>
      <c r="BG22" s="70"/>
      <c r="BH22" s="70"/>
      <c r="BI22" s="70"/>
      <c r="BJ22" s="70"/>
      <c r="BK22" s="70"/>
      <c r="BL22" s="70"/>
      <c r="BM22" s="70"/>
      <c r="BN22" s="70"/>
      <c r="BO22" s="70"/>
      <c r="BP22" s="70"/>
      <c r="BQ22" s="70"/>
      <c r="BR22" s="70"/>
      <c r="BS22" s="70"/>
      <c r="BT22" s="70"/>
      <c r="BU22" s="70"/>
      <c r="BV22" s="70"/>
      <c r="BW22" s="70"/>
      <c r="BX22" s="70"/>
      <c r="BY22" s="70"/>
      <c r="BZ22" s="70"/>
      <c r="CA22" s="70"/>
      <c r="CB22" s="70"/>
      <c r="CC22" s="70"/>
      <c r="CD22" s="70"/>
      <c r="CE22" s="70"/>
      <c r="CF22" s="70"/>
      <c r="CG22" s="70"/>
      <c r="CH22" s="70"/>
      <c r="CI22" s="70"/>
      <c r="CJ22" s="70"/>
      <c r="CK22" s="70"/>
      <c r="CL22" s="70"/>
      <c r="CM22" s="70"/>
      <c r="CN22" s="70"/>
      <c r="CO22" s="70"/>
      <c r="CP22" s="70"/>
      <c r="CQ22" s="70"/>
      <c r="CR22" s="70"/>
      <c r="CS22" s="70"/>
      <c r="CT22" s="70"/>
      <c r="CU22" s="70"/>
      <c r="CV22" s="70"/>
      <c r="CW22" s="70"/>
      <c r="CX22" s="70"/>
      <c r="CY22" s="70"/>
      <c r="CZ22" s="70"/>
      <c r="DA22" s="70"/>
      <c r="DB22" s="70"/>
      <c r="DC22" s="70"/>
      <c r="DD22" s="70"/>
      <c r="DE22" s="70"/>
      <c r="DF22" s="70"/>
      <c r="DG22" s="70"/>
      <c r="DH22" s="70"/>
      <c r="DI22" s="70"/>
      <c r="DJ22" s="70"/>
      <c r="DK22" s="70"/>
      <c r="DL22" s="70"/>
      <c r="DM22" s="70"/>
      <c r="DN22" s="70"/>
      <c r="DO22" s="70"/>
      <c r="DP22" s="70"/>
      <c r="DQ22" s="70"/>
      <c r="DR22" s="70"/>
      <c r="DS22" s="70"/>
      <c r="DT22" s="70"/>
      <c r="DU22" s="70"/>
      <c r="DV22" s="70"/>
      <c r="DW22" s="70"/>
      <c r="DX22" s="70"/>
      <c r="DY22" s="70"/>
      <c r="DZ22" s="70"/>
      <c r="EA22" s="70"/>
      <c r="EB22" s="70"/>
      <c r="EC22" s="70"/>
      <c r="ED22" s="70"/>
      <c r="EE22" s="70"/>
      <c r="EF22" s="70"/>
      <c r="EG22" s="70"/>
      <c r="EH22" s="70"/>
      <c r="EI22" s="70"/>
      <c r="EJ22" s="70"/>
      <c r="EK22" s="70"/>
      <c r="EL22" s="70"/>
      <c r="EM22" s="70"/>
      <c r="EN22" s="70"/>
      <c r="EO22" s="70"/>
      <c r="EP22" s="70"/>
      <c r="EQ22" s="70"/>
      <c r="ER22" s="70"/>
      <c r="ES22" s="70"/>
      <c r="ET22" s="70"/>
      <c r="EU22" s="70"/>
      <c r="EV22" s="70"/>
      <c r="EW22" s="70"/>
      <c r="EX22" s="70"/>
      <c r="EY22" s="70"/>
      <c r="EZ22" s="70"/>
      <c r="FA22" s="70"/>
      <c r="FB22" s="70"/>
      <c r="FC22" s="70"/>
      <c r="FD22" s="70"/>
      <c r="FE22" s="70"/>
      <c r="FF22" s="70"/>
      <c r="FG22" s="70"/>
      <c r="FH22" s="70"/>
      <c r="FI22" s="70"/>
      <c r="FJ22" s="70"/>
      <c r="FK22" s="70"/>
      <c r="FL22" s="70"/>
      <c r="FM22" s="70"/>
      <c r="FN22" s="70"/>
      <c r="FO22" s="70"/>
      <c r="FP22" s="70"/>
      <c r="FQ22" s="70"/>
      <c r="FR22" s="70"/>
      <c r="FS22" s="70"/>
      <c r="FT22" s="70"/>
      <c r="FU22" s="70"/>
      <c r="FV22" s="70"/>
      <c r="FW22" s="70"/>
      <c r="FX22" s="70"/>
      <c r="FY22" s="70"/>
      <c r="FZ22" s="70"/>
      <c r="GA22" s="70"/>
      <c r="GB22" s="70"/>
      <c r="GC22" s="70"/>
      <c r="GD22" s="70"/>
      <c r="GE22" s="70"/>
      <c r="GF22" s="70"/>
      <c r="GG22" s="70"/>
      <c r="GH22" s="70"/>
      <c r="GI22" s="70"/>
      <c r="GJ22" s="70"/>
      <c r="GK22" s="70"/>
      <c r="GL22" s="70"/>
      <c r="GM22" s="70"/>
      <c r="GN22" s="70"/>
      <c r="GO22" s="70"/>
      <c r="GP22" s="70"/>
      <c r="GQ22" s="70"/>
      <c r="GR22" s="70"/>
      <c r="GS22" s="70"/>
      <c r="GT22" s="70"/>
      <c r="GU22" s="70"/>
      <c r="GV22" s="70"/>
      <c r="GW22" s="70"/>
      <c r="GX22" s="70"/>
      <c r="GY22" s="70"/>
      <c r="GZ22" s="70"/>
      <c r="HA22" s="70"/>
      <c r="HB22" s="70"/>
      <c r="HC22" s="70"/>
      <c r="HD22" s="70"/>
      <c r="HE22" s="70"/>
      <c r="HF22" s="70"/>
      <c r="HG22" s="70"/>
      <c r="HH22" s="70"/>
      <c r="HI22" s="70"/>
      <c r="HJ22" s="70"/>
      <c r="HK22" s="70"/>
      <c r="HL22" s="70"/>
      <c r="HM22" s="70"/>
      <c r="HN22" s="70"/>
      <c r="HO22" s="70"/>
      <c r="HP22" s="70"/>
      <c r="HQ22" s="70"/>
      <c r="HR22" s="70"/>
      <c r="HS22" s="70"/>
      <c r="HT22" s="70"/>
      <c r="HU22" s="70"/>
      <c r="HV22" s="70"/>
      <c r="HW22" s="70"/>
      <c r="HX22" s="70"/>
      <c r="HY22" s="70"/>
      <c r="HZ22" s="70"/>
      <c r="IA22" s="70"/>
      <c r="IB22" s="70"/>
      <c r="IC22" s="70"/>
      <c r="ID22" s="70"/>
      <c r="IE22" s="70"/>
      <c r="IF22" s="70"/>
      <c r="IG22" s="70"/>
      <c r="IH22" s="70"/>
      <c r="II22" s="70"/>
      <c r="IJ22" s="70"/>
      <c r="IK22" s="70"/>
      <c r="IL22" s="70"/>
      <c r="IM22" s="70"/>
      <c r="IN22" s="70"/>
      <c r="IO22" s="70"/>
      <c r="IP22" s="70"/>
      <c r="IQ22" s="70"/>
      <c r="IR22" s="70"/>
      <c r="IS22" s="70"/>
      <c r="IT22" s="16"/>
      <c r="IU22" s="16"/>
    </row>
    <row r="23" spans="1:255" s="67" customFormat="1" ht="18" customHeight="1">
      <c r="A23" s="90" t="s">
        <v>56</v>
      </c>
      <c r="B23" s="105">
        <v>385</v>
      </c>
      <c r="C23" s="106" t="s">
        <v>80</v>
      </c>
      <c r="D23" s="98" t="s">
        <v>36</v>
      </c>
      <c r="E23" s="89" t="s">
        <v>81</v>
      </c>
      <c r="F23" s="107">
        <v>82554068</v>
      </c>
      <c r="G23" s="108" t="s">
        <v>32</v>
      </c>
      <c r="H23" s="100" t="s">
        <v>51</v>
      </c>
      <c r="I23" s="116">
        <v>2</v>
      </c>
      <c r="J23" s="133">
        <v>0.2</v>
      </c>
      <c r="K23" s="90"/>
      <c r="L23" s="90"/>
      <c r="M23" s="90"/>
      <c r="N23" s="90"/>
      <c r="O23" s="134">
        <v>20577</v>
      </c>
      <c r="P23" s="135">
        <v>222</v>
      </c>
      <c r="Q23" s="164">
        <f t="shared" si="0"/>
        <v>92.6891891891892</v>
      </c>
      <c r="R23" s="164">
        <v>5414.92</v>
      </c>
      <c r="S23" s="165">
        <f t="shared" si="1"/>
        <v>0.2631540069009088</v>
      </c>
      <c r="T23" s="166">
        <v>19276.32909090909</v>
      </c>
      <c r="U23" s="167">
        <v>234.9090909090909</v>
      </c>
      <c r="V23" s="166">
        <f t="shared" si="2"/>
        <v>82.05867647058824</v>
      </c>
      <c r="W23" s="168">
        <v>5527.46</v>
      </c>
      <c r="X23" s="169">
        <f t="shared" si="3"/>
        <v>0.28674858028891015</v>
      </c>
      <c r="Y23" s="181">
        <f t="shared" si="4"/>
        <v>1300.6709090909098</v>
      </c>
      <c r="Z23" s="182">
        <f t="shared" si="5"/>
        <v>0.06747503131726047</v>
      </c>
      <c r="AA23" s="183">
        <f t="shared" si="6"/>
        <v>-12.909090909090907</v>
      </c>
      <c r="AB23" s="182">
        <f t="shared" si="7"/>
        <v>-0.05495356037151702</v>
      </c>
      <c r="AC23" s="181">
        <f t="shared" si="8"/>
        <v>10.630512718600954</v>
      </c>
      <c r="AD23" s="182">
        <f t="shared" si="9"/>
        <v>-0.02359457338800136</v>
      </c>
      <c r="AE23" s="184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70"/>
      <c r="AT23" s="70"/>
      <c r="AU23" s="70"/>
      <c r="AV23" s="70"/>
      <c r="AW23" s="70"/>
      <c r="AX23" s="70"/>
      <c r="AY23" s="70"/>
      <c r="AZ23" s="70"/>
      <c r="BA23" s="70"/>
      <c r="BB23" s="70"/>
      <c r="BC23" s="70"/>
      <c r="BD23" s="70"/>
      <c r="BE23" s="70"/>
      <c r="BF23" s="70"/>
      <c r="BG23" s="70"/>
      <c r="BH23" s="70"/>
      <c r="BI23" s="70"/>
      <c r="BJ23" s="70"/>
      <c r="BK23" s="70"/>
      <c r="BL23" s="70"/>
      <c r="BM23" s="70"/>
      <c r="BN23" s="70"/>
      <c r="BO23" s="70"/>
      <c r="BP23" s="70"/>
      <c r="BQ23" s="70"/>
      <c r="BR23" s="70"/>
      <c r="BS23" s="70"/>
      <c r="BT23" s="70"/>
      <c r="BU23" s="70"/>
      <c r="BV23" s="70"/>
      <c r="BW23" s="70"/>
      <c r="BX23" s="70"/>
      <c r="BY23" s="70"/>
      <c r="BZ23" s="70"/>
      <c r="CA23" s="70"/>
      <c r="CB23" s="70"/>
      <c r="CC23" s="70"/>
      <c r="CD23" s="70"/>
      <c r="CE23" s="70"/>
      <c r="CF23" s="70"/>
      <c r="CG23" s="70"/>
      <c r="CH23" s="70"/>
      <c r="CI23" s="70"/>
      <c r="CJ23" s="70"/>
      <c r="CK23" s="70"/>
      <c r="CL23" s="70"/>
      <c r="CM23" s="70"/>
      <c r="CN23" s="70"/>
      <c r="CO23" s="70"/>
      <c r="CP23" s="70"/>
      <c r="CQ23" s="70"/>
      <c r="CR23" s="70"/>
      <c r="CS23" s="70"/>
      <c r="CT23" s="70"/>
      <c r="CU23" s="70"/>
      <c r="CV23" s="70"/>
      <c r="CW23" s="70"/>
      <c r="CX23" s="70"/>
      <c r="CY23" s="70"/>
      <c r="CZ23" s="70"/>
      <c r="DA23" s="70"/>
      <c r="DB23" s="70"/>
      <c r="DC23" s="70"/>
      <c r="DD23" s="70"/>
      <c r="DE23" s="70"/>
      <c r="DF23" s="70"/>
      <c r="DG23" s="70"/>
      <c r="DH23" s="70"/>
      <c r="DI23" s="70"/>
      <c r="DJ23" s="70"/>
      <c r="DK23" s="70"/>
      <c r="DL23" s="70"/>
      <c r="DM23" s="70"/>
      <c r="DN23" s="70"/>
      <c r="DO23" s="70"/>
      <c r="DP23" s="70"/>
      <c r="DQ23" s="70"/>
      <c r="DR23" s="70"/>
      <c r="DS23" s="70"/>
      <c r="DT23" s="70"/>
      <c r="DU23" s="70"/>
      <c r="DV23" s="70"/>
      <c r="DW23" s="70"/>
      <c r="DX23" s="70"/>
      <c r="DY23" s="70"/>
      <c r="DZ23" s="70"/>
      <c r="EA23" s="70"/>
      <c r="EB23" s="70"/>
      <c r="EC23" s="70"/>
      <c r="ED23" s="70"/>
      <c r="EE23" s="70"/>
      <c r="EF23" s="70"/>
      <c r="EG23" s="70"/>
      <c r="EH23" s="70"/>
      <c r="EI23" s="70"/>
      <c r="EJ23" s="70"/>
      <c r="EK23" s="70"/>
      <c r="EL23" s="70"/>
      <c r="EM23" s="70"/>
      <c r="EN23" s="70"/>
      <c r="EO23" s="70"/>
      <c r="EP23" s="70"/>
      <c r="EQ23" s="70"/>
      <c r="ER23" s="70"/>
      <c r="ES23" s="70"/>
      <c r="ET23" s="70"/>
      <c r="EU23" s="70"/>
      <c r="EV23" s="70"/>
      <c r="EW23" s="70"/>
      <c r="EX23" s="70"/>
      <c r="EY23" s="70"/>
      <c r="EZ23" s="70"/>
      <c r="FA23" s="70"/>
      <c r="FB23" s="70"/>
      <c r="FC23" s="70"/>
      <c r="FD23" s="70"/>
      <c r="FE23" s="70"/>
      <c r="FF23" s="70"/>
      <c r="FG23" s="70"/>
      <c r="FH23" s="70"/>
      <c r="FI23" s="70"/>
      <c r="FJ23" s="70"/>
      <c r="FK23" s="70"/>
      <c r="FL23" s="70"/>
      <c r="FM23" s="70"/>
      <c r="FN23" s="70"/>
      <c r="FO23" s="70"/>
      <c r="FP23" s="70"/>
      <c r="FQ23" s="70"/>
      <c r="FR23" s="70"/>
      <c r="FS23" s="70"/>
      <c r="FT23" s="70"/>
      <c r="FU23" s="70"/>
      <c r="FV23" s="70"/>
      <c r="FW23" s="70"/>
      <c r="FX23" s="70"/>
      <c r="FY23" s="70"/>
      <c r="FZ23" s="70"/>
      <c r="GA23" s="70"/>
      <c r="GB23" s="70"/>
      <c r="GC23" s="70"/>
      <c r="GD23" s="70"/>
      <c r="GE23" s="70"/>
      <c r="GF23" s="70"/>
      <c r="GG23" s="70"/>
      <c r="GH23" s="70"/>
      <c r="GI23" s="70"/>
      <c r="GJ23" s="70"/>
      <c r="GK23" s="70"/>
      <c r="GL23" s="70"/>
      <c r="GM23" s="70"/>
      <c r="GN23" s="70"/>
      <c r="GO23" s="70"/>
      <c r="GP23" s="70"/>
      <c r="GQ23" s="70"/>
      <c r="GR23" s="70"/>
      <c r="GS23" s="70"/>
      <c r="GT23" s="70"/>
      <c r="GU23" s="70"/>
      <c r="GV23" s="70"/>
      <c r="GW23" s="70"/>
      <c r="GX23" s="70"/>
      <c r="GY23" s="70"/>
      <c r="GZ23" s="70"/>
      <c r="HA23" s="70"/>
      <c r="HB23" s="70"/>
      <c r="HC23" s="70"/>
      <c r="HD23" s="70"/>
      <c r="HE23" s="70"/>
      <c r="HF23" s="70"/>
      <c r="HG23" s="70"/>
      <c r="HH23" s="70"/>
      <c r="HI23" s="70"/>
      <c r="HJ23" s="70"/>
      <c r="HK23" s="70"/>
      <c r="HL23" s="70"/>
      <c r="HM23" s="70"/>
      <c r="HN23" s="70"/>
      <c r="HO23" s="70"/>
      <c r="HP23" s="70"/>
      <c r="HQ23" s="70"/>
      <c r="HR23" s="70"/>
      <c r="HS23" s="70"/>
      <c r="HT23" s="70"/>
      <c r="HU23" s="70"/>
      <c r="HV23" s="70"/>
      <c r="HW23" s="70"/>
      <c r="HX23" s="70"/>
      <c r="HY23" s="70"/>
      <c r="HZ23" s="70"/>
      <c r="IA23" s="70"/>
      <c r="IB23" s="70"/>
      <c r="IC23" s="70"/>
      <c r="ID23" s="70"/>
      <c r="IE23" s="70"/>
      <c r="IF23" s="70"/>
      <c r="IG23" s="70"/>
      <c r="IH23" s="70"/>
      <c r="II23" s="70"/>
      <c r="IJ23" s="70"/>
      <c r="IK23" s="70"/>
      <c r="IL23" s="70"/>
      <c r="IM23" s="70"/>
      <c r="IN23" s="70"/>
      <c r="IO23" s="70"/>
      <c r="IP23" s="70"/>
      <c r="IQ23" s="70"/>
      <c r="IR23" s="70"/>
      <c r="IS23" s="70"/>
      <c r="IT23" s="16"/>
      <c r="IU23" s="16"/>
    </row>
    <row r="24" spans="1:255" s="67" customFormat="1" ht="18" customHeight="1">
      <c r="A24" s="90" t="s">
        <v>56</v>
      </c>
      <c r="B24" s="109">
        <v>514</v>
      </c>
      <c r="C24" s="110" t="s">
        <v>82</v>
      </c>
      <c r="D24" s="98" t="s">
        <v>62</v>
      </c>
      <c r="E24" s="89" t="s">
        <v>83</v>
      </c>
      <c r="F24" s="107">
        <v>82593540</v>
      </c>
      <c r="G24" s="89" t="s">
        <v>32</v>
      </c>
      <c r="H24" s="100" t="s">
        <v>51</v>
      </c>
      <c r="I24" s="116">
        <v>2</v>
      </c>
      <c r="J24" s="133">
        <v>0.4</v>
      </c>
      <c r="K24" s="90"/>
      <c r="L24" s="90"/>
      <c r="M24" s="90"/>
      <c r="N24" s="90"/>
      <c r="O24" s="134">
        <v>11752.06</v>
      </c>
      <c r="P24" s="135">
        <v>220</v>
      </c>
      <c r="Q24" s="164">
        <f t="shared" si="0"/>
        <v>53.418454545454544</v>
      </c>
      <c r="R24" s="164">
        <v>3672.23</v>
      </c>
      <c r="S24" s="165">
        <f t="shared" si="1"/>
        <v>0.3124754298395345</v>
      </c>
      <c r="T24" s="166">
        <v>13158.738181818182</v>
      </c>
      <c r="U24" s="167">
        <v>243.63636363636363</v>
      </c>
      <c r="V24" s="166">
        <f t="shared" si="2"/>
        <v>54.00974626865672</v>
      </c>
      <c r="W24" s="168">
        <v>4434.567272727272</v>
      </c>
      <c r="X24" s="169">
        <f t="shared" si="3"/>
        <v>0.33700551006134044</v>
      </c>
      <c r="Y24" s="181">
        <f t="shared" si="4"/>
        <v>-1406.6781818181826</v>
      </c>
      <c r="Z24" s="186">
        <f t="shared" si="5"/>
        <v>-0.10690068928963352</v>
      </c>
      <c r="AA24" s="183">
        <f t="shared" si="6"/>
        <v>-23.636363636363626</v>
      </c>
      <c r="AB24" s="182">
        <f t="shared" si="7"/>
        <v>-0.09701492537313429</v>
      </c>
      <c r="AC24" s="181">
        <f t="shared" si="8"/>
        <v>-0.5912917232021755</v>
      </c>
      <c r="AD24" s="182">
        <f t="shared" si="9"/>
        <v>-0.024530080221805917</v>
      </c>
      <c r="AE24" s="184">
        <v>-50</v>
      </c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70"/>
      <c r="AT24" s="70"/>
      <c r="AU24" s="70"/>
      <c r="AV24" s="70"/>
      <c r="AW24" s="70"/>
      <c r="AX24" s="70"/>
      <c r="AY24" s="70"/>
      <c r="AZ24" s="70"/>
      <c r="BA24" s="70"/>
      <c r="BB24" s="70"/>
      <c r="BC24" s="70"/>
      <c r="BD24" s="70"/>
      <c r="BE24" s="70"/>
      <c r="BF24" s="70"/>
      <c r="BG24" s="70"/>
      <c r="BH24" s="70"/>
      <c r="BI24" s="70"/>
      <c r="BJ24" s="70"/>
      <c r="BK24" s="70"/>
      <c r="BL24" s="70"/>
      <c r="BM24" s="70"/>
      <c r="BN24" s="70"/>
      <c r="BO24" s="70"/>
      <c r="BP24" s="70"/>
      <c r="BQ24" s="70"/>
      <c r="BR24" s="70"/>
      <c r="BS24" s="70"/>
      <c r="BT24" s="70"/>
      <c r="BU24" s="70"/>
      <c r="BV24" s="70"/>
      <c r="BW24" s="70"/>
      <c r="BX24" s="70"/>
      <c r="BY24" s="70"/>
      <c r="BZ24" s="70"/>
      <c r="CA24" s="70"/>
      <c r="CB24" s="70"/>
      <c r="CC24" s="70"/>
      <c r="CD24" s="70"/>
      <c r="CE24" s="70"/>
      <c r="CF24" s="70"/>
      <c r="CG24" s="70"/>
      <c r="CH24" s="70"/>
      <c r="CI24" s="70"/>
      <c r="CJ24" s="70"/>
      <c r="CK24" s="70"/>
      <c r="CL24" s="70"/>
      <c r="CM24" s="70"/>
      <c r="CN24" s="70"/>
      <c r="CO24" s="70"/>
      <c r="CP24" s="70"/>
      <c r="CQ24" s="70"/>
      <c r="CR24" s="70"/>
      <c r="CS24" s="70"/>
      <c r="CT24" s="70"/>
      <c r="CU24" s="70"/>
      <c r="CV24" s="70"/>
      <c r="CW24" s="70"/>
      <c r="CX24" s="70"/>
      <c r="CY24" s="70"/>
      <c r="CZ24" s="70"/>
      <c r="DA24" s="70"/>
      <c r="DB24" s="70"/>
      <c r="DC24" s="70"/>
      <c r="DD24" s="70"/>
      <c r="DE24" s="70"/>
      <c r="DF24" s="70"/>
      <c r="DG24" s="70"/>
      <c r="DH24" s="70"/>
      <c r="DI24" s="70"/>
      <c r="DJ24" s="70"/>
      <c r="DK24" s="70"/>
      <c r="DL24" s="70"/>
      <c r="DM24" s="70"/>
      <c r="DN24" s="70"/>
      <c r="DO24" s="70"/>
      <c r="DP24" s="70"/>
      <c r="DQ24" s="70"/>
      <c r="DR24" s="70"/>
      <c r="DS24" s="70"/>
      <c r="DT24" s="70"/>
      <c r="DU24" s="70"/>
      <c r="DV24" s="70"/>
      <c r="DW24" s="70"/>
      <c r="DX24" s="70"/>
      <c r="DY24" s="70"/>
      <c r="DZ24" s="70"/>
      <c r="EA24" s="70"/>
      <c r="EB24" s="70"/>
      <c r="EC24" s="70"/>
      <c r="ED24" s="70"/>
      <c r="EE24" s="70"/>
      <c r="EF24" s="70"/>
      <c r="EG24" s="70"/>
      <c r="EH24" s="70"/>
      <c r="EI24" s="70"/>
      <c r="EJ24" s="70"/>
      <c r="EK24" s="70"/>
      <c r="EL24" s="70"/>
      <c r="EM24" s="70"/>
      <c r="EN24" s="70"/>
      <c r="EO24" s="70"/>
      <c r="EP24" s="70"/>
      <c r="EQ24" s="70"/>
      <c r="ER24" s="70"/>
      <c r="ES24" s="70"/>
      <c r="ET24" s="70"/>
      <c r="EU24" s="70"/>
      <c r="EV24" s="70"/>
      <c r="EW24" s="70"/>
      <c r="EX24" s="70"/>
      <c r="EY24" s="70"/>
      <c r="EZ24" s="70"/>
      <c r="FA24" s="70"/>
      <c r="FB24" s="70"/>
      <c r="FC24" s="70"/>
      <c r="FD24" s="70"/>
      <c r="FE24" s="70"/>
      <c r="FF24" s="70"/>
      <c r="FG24" s="70"/>
      <c r="FH24" s="70"/>
      <c r="FI24" s="70"/>
      <c r="FJ24" s="70"/>
      <c r="FK24" s="70"/>
      <c r="FL24" s="70"/>
      <c r="FM24" s="70"/>
      <c r="FN24" s="70"/>
      <c r="FO24" s="70"/>
      <c r="FP24" s="70"/>
      <c r="FQ24" s="70"/>
      <c r="FR24" s="70"/>
      <c r="FS24" s="70"/>
      <c r="FT24" s="70"/>
      <c r="FU24" s="70"/>
      <c r="FV24" s="70"/>
      <c r="FW24" s="70"/>
      <c r="FX24" s="70"/>
      <c r="FY24" s="70"/>
      <c r="FZ24" s="70"/>
      <c r="GA24" s="70"/>
      <c r="GB24" s="70"/>
      <c r="GC24" s="70"/>
      <c r="GD24" s="70"/>
      <c r="GE24" s="70"/>
      <c r="GF24" s="70"/>
      <c r="GG24" s="70"/>
      <c r="GH24" s="70"/>
      <c r="GI24" s="70"/>
      <c r="GJ24" s="70"/>
      <c r="GK24" s="70"/>
      <c r="GL24" s="70"/>
      <c r="GM24" s="70"/>
      <c r="GN24" s="70"/>
      <c r="GO24" s="70"/>
      <c r="GP24" s="70"/>
      <c r="GQ24" s="70"/>
      <c r="GR24" s="70"/>
      <c r="GS24" s="70"/>
      <c r="GT24" s="70"/>
      <c r="GU24" s="70"/>
      <c r="GV24" s="70"/>
      <c r="GW24" s="70"/>
      <c r="GX24" s="70"/>
      <c r="GY24" s="70"/>
      <c r="GZ24" s="70"/>
      <c r="HA24" s="70"/>
      <c r="HB24" s="70"/>
      <c r="HC24" s="70"/>
      <c r="HD24" s="70"/>
      <c r="HE24" s="70"/>
      <c r="HF24" s="70"/>
      <c r="HG24" s="70"/>
      <c r="HH24" s="70"/>
      <c r="HI24" s="70"/>
      <c r="HJ24" s="70"/>
      <c r="HK24" s="70"/>
      <c r="HL24" s="70"/>
      <c r="HM24" s="70"/>
      <c r="HN24" s="70"/>
      <c r="HO24" s="70"/>
      <c r="HP24" s="70"/>
      <c r="HQ24" s="70"/>
      <c r="HR24" s="70"/>
      <c r="HS24" s="70"/>
      <c r="HT24" s="70"/>
      <c r="HU24" s="70"/>
      <c r="HV24" s="70"/>
      <c r="HW24" s="70"/>
      <c r="HX24" s="70"/>
      <c r="HY24" s="70"/>
      <c r="HZ24" s="70"/>
      <c r="IA24" s="70"/>
      <c r="IB24" s="70"/>
      <c r="IC24" s="70"/>
      <c r="ID24" s="70"/>
      <c r="IE24" s="70"/>
      <c r="IF24" s="70"/>
      <c r="IG24" s="70"/>
      <c r="IH24" s="70"/>
      <c r="II24" s="70"/>
      <c r="IJ24" s="70"/>
      <c r="IK24" s="70"/>
      <c r="IL24" s="70"/>
      <c r="IM24" s="70"/>
      <c r="IN24" s="70"/>
      <c r="IO24" s="70"/>
      <c r="IP24" s="70"/>
      <c r="IQ24" s="70"/>
      <c r="IR24" s="70"/>
      <c r="IS24" s="70"/>
      <c r="IT24" s="16"/>
      <c r="IU24" s="16"/>
    </row>
    <row r="25" spans="1:255" s="67" customFormat="1" ht="18" customHeight="1">
      <c r="A25" s="90" t="s">
        <v>56</v>
      </c>
      <c r="B25" s="105">
        <v>371</v>
      </c>
      <c r="C25" s="106" t="s">
        <v>84</v>
      </c>
      <c r="D25" s="89" t="s">
        <v>30</v>
      </c>
      <c r="E25" s="89" t="s">
        <v>85</v>
      </c>
      <c r="F25" s="90">
        <v>82518078</v>
      </c>
      <c r="G25" s="108" t="s">
        <v>32</v>
      </c>
      <c r="H25" s="100" t="s">
        <v>51</v>
      </c>
      <c r="I25" s="116">
        <v>2</v>
      </c>
      <c r="J25" s="133">
        <v>0.4</v>
      </c>
      <c r="K25" s="90"/>
      <c r="L25" s="90"/>
      <c r="M25" s="90"/>
      <c r="N25" s="90"/>
      <c r="O25" s="134">
        <v>6628.78</v>
      </c>
      <c r="P25" s="135">
        <v>132</v>
      </c>
      <c r="Q25" s="164">
        <f>O25/P25</f>
        <v>50.218030303030304</v>
      </c>
      <c r="R25" s="164">
        <v>2424.9</v>
      </c>
      <c r="S25" s="165">
        <f>R25/O25</f>
        <v>0.36581392051025985</v>
      </c>
      <c r="T25" s="166">
        <v>6153.5254545454545</v>
      </c>
      <c r="U25" s="167">
        <v>131.45454545454547</v>
      </c>
      <c r="V25" s="166">
        <f>T25/U25</f>
        <v>46.81105117565698</v>
      </c>
      <c r="W25" s="168">
        <v>2207.072727272727</v>
      </c>
      <c r="X25" s="169">
        <f>W25/T25</f>
        <v>0.3586680096760497</v>
      </c>
      <c r="Y25" s="181">
        <f>O25-T25</f>
        <v>475.2545454545452</v>
      </c>
      <c r="Z25" s="182">
        <f>Y25/T25</f>
        <v>0.0772328885230314</v>
      </c>
      <c r="AA25" s="183">
        <f>P25-U25</f>
        <v>0.5454545454545325</v>
      </c>
      <c r="AB25" s="182">
        <f>AA25/U25</f>
        <v>0.004149377593360897</v>
      </c>
      <c r="AC25" s="181">
        <f>Q25-V25</f>
        <v>3.406979127373326</v>
      </c>
      <c r="AD25" s="182">
        <f>S25-X25</f>
        <v>0.007145910834210123</v>
      </c>
      <c r="AE25" s="184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70"/>
      <c r="BI25" s="70"/>
      <c r="BJ25" s="70"/>
      <c r="BK25" s="70"/>
      <c r="BL25" s="70"/>
      <c r="BM25" s="70"/>
      <c r="BN25" s="70"/>
      <c r="BO25" s="70"/>
      <c r="BP25" s="70"/>
      <c r="BQ25" s="70"/>
      <c r="BR25" s="70"/>
      <c r="BS25" s="70"/>
      <c r="BT25" s="70"/>
      <c r="BU25" s="70"/>
      <c r="BV25" s="70"/>
      <c r="BW25" s="70"/>
      <c r="BX25" s="70"/>
      <c r="BY25" s="70"/>
      <c r="BZ25" s="70"/>
      <c r="CA25" s="70"/>
      <c r="CB25" s="70"/>
      <c r="CC25" s="70"/>
      <c r="CD25" s="70"/>
      <c r="CE25" s="70"/>
      <c r="CF25" s="70"/>
      <c r="CG25" s="70"/>
      <c r="CH25" s="70"/>
      <c r="CI25" s="70"/>
      <c r="CJ25" s="70"/>
      <c r="CK25" s="70"/>
      <c r="CL25" s="70"/>
      <c r="CM25" s="70"/>
      <c r="CN25" s="70"/>
      <c r="CO25" s="70"/>
      <c r="CP25" s="70"/>
      <c r="CQ25" s="70"/>
      <c r="CR25" s="70"/>
      <c r="CS25" s="70"/>
      <c r="CT25" s="70"/>
      <c r="CU25" s="70"/>
      <c r="CV25" s="70"/>
      <c r="CW25" s="70"/>
      <c r="CX25" s="70"/>
      <c r="CY25" s="70"/>
      <c r="CZ25" s="70"/>
      <c r="DA25" s="70"/>
      <c r="DB25" s="70"/>
      <c r="DC25" s="70"/>
      <c r="DD25" s="70"/>
      <c r="DE25" s="70"/>
      <c r="DF25" s="70"/>
      <c r="DG25" s="70"/>
      <c r="DH25" s="70"/>
      <c r="DI25" s="70"/>
      <c r="DJ25" s="70"/>
      <c r="DK25" s="70"/>
      <c r="DL25" s="70"/>
      <c r="DM25" s="70"/>
      <c r="DN25" s="70"/>
      <c r="DO25" s="70"/>
      <c r="DP25" s="70"/>
      <c r="DQ25" s="70"/>
      <c r="DR25" s="70"/>
      <c r="DS25" s="70"/>
      <c r="DT25" s="70"/>
      <c r="DU25" s="70"/>
      <c r="DV25" s="70"/>
      <c r="DW25" s="70"/>
      <c r="DX25" s="70"/>
      <c r="DY25" s="70"/>
      <c r="DZ25" s="70"/>
      <c r="EA25" s="70"/>
      <c r="EB25" s="70"/>
      <c r="EC25" s="70"/>
      <c r="ED25" s="70"/>
      <c r="EE25" s="70"/>
      <c r="EF25" s="70"/>
      <c r="EG25" s="70"/>
      <c r="EH25" s="70"/>
      <c r="EI25" s="70"/>
      <c r="EJ25" s="70"/>
      <c r="EK25" s="70"/>
      <c r="EL25" s="70"/>
      <c r="EM25" s="70"/>
      <c r="EN25" s="70"/>
      <c r="EO25" s="70"/>
      <c r="EP25" s="70"/>
      <c r="EQ25" s="70"/>
      <c r="ER25" s="70"/>
      <c r="ES25" s="70"/>
      <c r="ET25" s="70"/>
      <c r="EU25" s="70"/>
      <c r="EV25" s="70"/>
      <c r="EW25" s="70"/>
      <c r="EX25" s="70"/>
      <c r="EY25" s="70"/>
      <c r="EZ25" s="70"/>
      <c r="FA25" s="70"/>
      <c r="FB25" s="70"/>
      <c r="FC25" s="70"/>
      <c r="FD25" s="70"/>
      <c r="FE25" s="70"/>
      <c r="FF25" s="70"/>
      <c r="FG25" s="70"/>
      <c r="FH25" s="70"/>
      <c r="FI25" s="70"/>
      <c r="FJ25" s="70"/>
      <c r="FK25" s="70"/>
      <c r="FL25" s="70"/>
      <c r="FM25" s="70"/>
      <c r="FN25" s="70"/>
      <c r="FO25" s="70"/>
      <c r="FP25" s="70"/>
      <c r="FQ25" s="70"/>
      <c r="FR25" s="70"/>
      <c r="FS25" s="70"/>
      <c r="FT25" s="70"/>
      <c r="FU25" s="70"/>
      <c r="FV25" s="70"/>
      <c r="FW25" s="70"/>
      <c r="FX25" s="70"/>
      <c r="FY25" s="70"/>
      <c r="FZ25" s="70"/>
      <c r="GA25" s="70"/>
      <c r="GB25" s="70"/>
      <c r="GC25" s="70"/>
      <c r="GD25" s="70"/>
      <c r="GE25" s="70"/>
      <c r="GF25" s="70"/>
      <c r="GG25" s="70"/>
      <c r="GH25" s="70"/>
      <c r="GI25" s="70"/>
      <c r="GJ25" s="70"/>
      <c r="GK25" s="70"/>
      <c r="GL25" s="70"/>
      <c r="GM25" s="70"/>
      <c r="GN25" s="70"/>
      <c r="GO25" s="70"/>
      <c r="GP25" s="70"/>
      <c r="GQ25" s="70"/>
      <c r="GR25" s="70"/>
      <c r="GS25" s="70"/>
      <c r="GT25" s="70"/>
      <c r="GU25" s="70"/>
      <c r="GV25" s="70"/>
      <c r="GW25" s="70"/>
      <c r="GX25" s="70"/>
      <c r="GY25" s="70"/>
      <c r="GZ25" s="70"/>
      <c r="HA25" s="70"/>
      <c r="HB25" s="70"/>
      <c r="HC25" s="70"/>
      <c r="HD25" s="70"/>
      <c r="HE25" s="70"/>
      <c r="HF25" s="70"/>
      <c r="HG25" s="70"/>
      <c r="HH25" s="70"/>
      <c r="HI25" s="70"/>
      <c r="HJ25" s="70"/>
      <c r="HK25" s="70"/>
      <c r="HL25" s="70"/>
      <c r="HM25" s="70"/>
      <c r="HN25" s="70"/>
      <c r="HO25" s="70"/>
      <c r="HP25" s="70"/>
      <c r="HQ25" s="70"/>
      <c r="HR25" s="70"/>
      <c r="HS25" s="70"/>
      <c r="HT25" s="70"/>
      <c r="HU25" s="70"/>
      <c r="HV25" s="70"/>
      <c r="HW25" s="70"/>
      <c r="HX25" s="70"/>
      <c r="HY25" s="70"/>
      <c r="HZ25" s="70"/>
      <c r="IA25" s="70"/>
      <c r="IB25" s="70"/>
      <c r="IC25" s="70"/>
      <c r="ID25" s="70"/>
      <c r="IE25" s="70"/>
      <c r="IF25" s="70"/>
      <c r="IG25" s="70"/>
      <c r="IH25" s="70"/>
      <c r="II25" s="70"/>
      <c r="IJ25" s="70"/>
      <c r="IK25" s="70"/>
      <c r="IL25" s="70"/>
      <c r="IM25" s="70"/>
      <c r="IN25" s="70"/>
      <c r="IO25" s="70"/>
      <c r="IP25" s="70"/>
      <c r="IQ25" s="70"/>
      <c r="IR25" s="70"/>
      <c r="IS25" s="70"/>
      <c r="IT25" s="16"/>
      <c r="IU25" s="16"/>
    </row>
    <row r="26" spans="1:256" s="67" customFormat="1" ht="18" customHeight="1">
      <c r="A26" s="96" t="s">
        <v>86</v>
      </c>
      <c r="B26" s="111">
        <v>710</v>
      </c>
      <c r="C26" s="112" t="s">
        <v>87</v>
      </c>
      <c r="D26" s="95" t="s">
        <v>30</v>
      </c>
      <c r="E26" s="95" t="s">
        <v>88</v>
      </c>
      <c r="F26" s="113" t="s">
        <v>89</v>
      </c>
      <c r="G26" s="95" t="s">
        <v>32</v>
      </c>
      <c r="H26" s="114" t="s">
        <v>90</v>
      </c>
      <c r="I26" s="116">
        <v>2</v>
      </c>
      <c r="J26" s="138">
        <v>0.4</v>
      </c>
      <c r="K26" s="139"/>
      <c r="L26" s="139"/>
      <c r="M26" s="139"/>
      <c r="N26" s="139"/>
      <c r="O26" s="134">
        <v>4645.53</v>
      </c>
      <c r="P26" s="135">
        <v>91</v>
      </c>
      <c r="Q26" s="164">
        <f>O26/P26</f>
        <v>51.04978021978022</v>
      </c>
      <c r="R26" s="164">
        <v>1354.25</v>
      </c>
      <c r="S26" s="165">
        <f>R26/O26</f>
        <v>0.2915167914102374</v>
      </c>
      <c r="T26" s="166">
        <v>5582.290909090909</v>
      </c>
      <c r="U26" s="167">
        <v>99.0909090909091</v>
      </c>
      <c r="V26" s="166">
        <f>T26/U26</f>
        <v>56.33504587155963</v>
      </c>
      <c r="W26" s="168">
        <v>1920.0036363636364</v>
      </c>
      <c r="X26" s="169">
        <f>W26/T26</f>
        <v>0.34394546390208</v>
      </c>
      <c r="Y26" s="181">
        <f>O26-T26</f>
        <v>-936.7609090909091</v>
      </c>
      <c r="Z26" s="186">
        <f>Y26/T26</f>
        <v>-0.16780940376385062</v>
      </c>
      <c r="AA26" s="183">
        <f>P26-U26</f>
        <v>-8.090909090909093</v>
      </c>
      <c r="AB26" s="182">
        <f>AA26/U26</f>
        <v>-0.08165137614678901</v>
      </c>
      <c r="AC26" s="181">
        <f>Q26-V26</f>
        <v>-5.285265651779412</v>
      </c>
      <c r="AD26" s="182">
        <f>S26-X26</f>
        <v>-0.052428672491842576</v>
      </c>
      <c r="AE26" s="184">
        <v>-50</v>
      </c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0"/>
      <c r="BM26" s="70"/>
      <c r="BN26" s="70"/>
      <c r="BO26" s="70"/>
      <c r="BP26" s="70"/>
      <c r="BQ26" s="70"/>
      <c r="BR26" s="70"/>
      <c r="BS26" s="70"/>
      <c r="BT26" s="70"/>
      <c r="BU26" s="70"/>
      <c r="BV26" s="70"/>
      <c r="BW26" s="70"/>
      <c r="BX26" s="70"/>
      <c r="BY26" s="70"/>
      <c r="BZ26" s="70"/>
      <c r="CA26" s="70"/>
      <c r="CB26" s="70"/>
      <c r="CC26" s="70"/>
      <c r="CD26" s="70"/>
      <c r="CE26" s="70"/>
      <c r="CF26" s="70"/>
      <c r="CG26" s="70"/>
      <c r="CH26" s="70"/>
      <c r="CI26" s="70"/>
      <c r="CJ26" s="70"/>
      <c r="CK26" s="70"/>
      <c r="CL26" s="70"/>
      <c r="CM26" s="70"/>
      <c r="CN26" s="70"/>
      <c r="CO26" s="70"/>
      <c r="CP26" s="70"/>
      <c r="CQ26" s="70"/>
      <c r="CR26" s="70"/>
      <c r="CS26" s="70"/>
      <c r="CT26" s="70"/>
      <c r="CU26" s="70"/>
      <c r="CV26" s="70"/>
      <c r="CW26" s="70"/>
      <c r="CX26" s="70"/>
      <c r="CY26" s="70"/>
      <c r="CZ26" s="70"/>
      <c r="DA26" s="70"/>
      <c r="DB26" s="70"/>
      <c r="DC26" s="70"/>
      <c r="DD26" s="70"/>
      <c r="DE26" s="70"/>
      <c r="DF26" s="70"/>
      <c r="DG26" s="70"/>
      <c r="DH26" s="70"/>
      <c r="DI26" s="70"/>
      <c r="DJ26" s="70"/>
      <c r="DK26" s="70"/>
      <c r="DL26" s="70"/>
      <c r="DM26" s="70"/>
      <c r="DN26" s="70"/>
      <c r="DO26" s="70"/>
      <c r="DP26" s="70"/>
      <c r="DQ26" s="70"/>
      <c r="DR26" s="70"/>
      <c r="DS26" s="70"/>
      <c r="DT26" s="70"/>
      <c r="DU26" s="70"/>
      <c r="DV26" s="70"/>
      <c r="DW26" s="70"/>
      <c r="DX26" s="70"/>
      <c r="DY26" s="70"/>
      <c r="DZ26" s="70"/>
      <c r="EA26" s="70"/>
      <c r="EB26" s="70"/>
      <c r="EC26" s="70"/>
      <c r="ED26" s="70"/>
      <c r="EE26" s="70"/>
      <c r="EF26" s="70"/>
      <c r="EG26" s="70"/>
      <c r="EH26" s="70"/>
      <c r="EI26" s="70"/>
      <c r="EJ26" s="70"/>
      <c r="EK26" s="70"/>
      <c r="EL26" s="70"/>
      <c r="EM26" s="70"/>
      <c r="EN26" s="70"/>
      <c r="EO26" s="70"/>
      <c r="EP26" s="70"/>
      <c r="EQ26" s="70"/>
      <c r="ER26" s="70"/>
      <c r="ES26" s="70"/>
      <c r="ET26" s="70"/>
      <c r="EU26" s="70"/>
      <c r="EV26" s="70"/>
      <c r="EW26" s="70"/>
      <c r="EX26" s="70"/>
      <c r="EY26" s="70"/>
      <c r="EZ26" s="70"/>
      <c r="FA26" s="70"/>
      <c r="FB26" s="70"/>
      <c r="FC26" s="70"/>
      <c r="FD26" s="70"/>
      <c r="FE26" s="70"/>
      <c r="FF26" s="70"/>
      <c r="FG26" s="70"/>
      <c r="FH26" s="70"/>
      <c r="FI26" s="70"/>
      <c r="FJ26" s="70"/>
      <c r="FK26" s="70"/>
      <c r="FL26" s="70"/>
      <c r="FM26" s="70"/>
      <c r="FN26" s="70"/>
      <c r="FO26" s="70"/>
      <c r="FP26" s="70"/>
      <c r="FQ26" s="70"/>
      <c r="FR26" s="70"/>
      <c r="FS26" s="70"/>
      <c r="FT26" s="70"/>
      <c r="FU26" s="70"/>
      <c r="FV26" s="70"/>
      <c r="FW26" s="70"/>
      <c r="FX26" s="70"/>
      <c r="FY26" s="70"/>
      <c r="FZ26" s="70"/>
      <c r="GA26" s="70"/>
      <c r="GB26" s="70"/>
      <c r="GC26" s="70"/>
      <c r="GD26" s="70"/>
      <c r="GE26" s="70"/>
      <c r="GF26" s="70"/>
      <c r="GG26" s="70"/>
      <c r="GH26" s="70"/>
      <c r="GI26" s="70"/>
      <c r="GJ26" s="70"/>
      <c r="GK26" s="70"/>
      <c r="GL26" s="70"/>
      <c r="GM26" s="70"/>
      <c r="GN26" s="70"/>
      <c r="GO26" s="70"/>
      <c r="GP26" s="70"/>
      <c r="GQ26" s="70"/>
      <c r="GR26" s="70"/>
      <c r="GS26" s="70"/>
      <c r="GT26" s="70"/>
      <c r="GU26" s="70"/>
      <c r="GV26" s="70"/>
      <c r="GW26" s="70"/>
      <c r="GX26" s="70"/>
      <c r="GY26" s="70"/>
      <c r="GZ26" s="70"/>
      <c r="HA26" s="70"/>
      <c r="HB26" s="70"/>
      <c r="HC26" s="70"/>
      <c r="HD26" s="70"/>
      <c r="HE26" s="70"/>
      <c r="HF26" s="70"/>
      <c r="HG26" s="70"/>
      <c r="HH26" s="70"/>
      <c r="HI26" s="70"/>
      <c r="HJ26" s="70"/>
      <c r="HK26" s="70"/>
      <c r="HL26" s="70"/>
      <c r="HM26" s="70"/>
      <c r="HN26" s="70"/>
      <c r="HO26" s="70"/>
      <c r="HP26" s="70"/>
      <c r="HQ26" s="70"/>
      <c r="HR26" s="70"/>
      <c r="HS26" s="70"/>
      <c r="HT26" s="70"/>
      <c r="HU26" s="70"/>
      <c r="HV26" s="70"/>
      <c r="HW26" s="70"/>
      <c r="HX26" s="70"/>
      <c r="HY26" s="70"/>
      <c r="HZ26" s="70"/>
      <c r="IA26" s="70"/>
      <c r="IB26" s="70"/>
      <c r="IC26" s="70"/>
      <c r="ID26" s="70"/>
      <c r="IE26" s="70"/>
      <c r="IF26" s="70"/>
      <c r="IG26" s="70"/>
      <c r="IH26" s="70"/>
      <c r="II26" s="70"/>
      <c r="IJ26" s="70"/>
      <c r="IK26" s="70"/>
      <c r="IL26" s="70"/>
      <c r="IM26" s="70"/>
      <c r="IN26" s="70"/>
      <c r="IO26" s="70"/>
      <c r="IP26" s="70"/>
      <c r="IQ26" s="70"/>
      <c r="IR26" s="70"/>
      <c r="IS26" s="70"/>
      <c r="IT26" s="16"/>
      <c r="IU26" s="16"/>
      <c r="IV26" s="16"/>
    </row>
    <row r="27" spans="1:255" s="68" customFormat="1" ht="18" customHeight="1">
      <c r="A27" s="88" t="s">
        <v>38</v>
      </c>
      <c r="B27" s="89">
        <v>343</v>
      </c>
      <c r="C27" s="90" t="s">
        <v>91</v>
      </c>
      <c r="D27" s="115" t="s">
        <v>36</v>
      </c>
      <c r="E27" s="116" t="s">
        <v>92</v>
      </c>
      <c r="F27" s="96">
        <v>87331195</v>
      </c>
      <c r="G27" s="92" t="s">
        <v>32</v>
      </c>
      <c r="H27" s="117" t="s">
        <v>93</v>
      </c>
      <c r="I27" s="140">
        <v>1</v>
      </c>
      <c r="J27" s="141">
        <v>0.2</v>
      </c>
      <c r="K27" s="139"/>
      <c r="L27" s="142"/>
      <c r="M27" s="143"/>
      <c r="N27" s="139"/>
      <c r="O27" s="134">
        <v>24959.82</v>
      </c>
      <c r="P27" s="135">
        <v>199</v>
      </c>
      <c r="Q27" s="164">
        <f>O27/P27</f>
        <v>125.4262311557789</v>
      </c>
      <c r="R27" s="164">
        <v>7644.37</v>
      </c>
      <c r="S27" s="165">
        <f>R27/O27</f>
        <v>0.3062670323744322</v>
      </c>
      <c r="T27" s="166">
        <v>19737.1</v>
      </c>
      <c r="U27" s="167">
        <v>164</v>
      </c>
      <c r="V27" s="166">
        <f>T27/U27</f>
        <v>120.34817073170731</v>
      </c>
      <c r="W27" s="168">
        <v>5444.4</v>
      </c>
      <c r="X27" s="169">
        <f>W27/T27</f>
        <v>0.275845995612324</v>
      </c>
      <c r="Y27" s="181">
        <f>O27-T27</f>
        <v>5222.720000000001</v>
      </c>
      <c r="Z27" s="182">
        <f>Y27/T27</f>
        <v>0.2646143557057522</v>
      </c>
      <c r="AA27" s="183">
        <f>P27-U27</f>
        <v>35</v>
      </c>
      <c r="AB27" s="182">
        <f>AA27/U27</f>
        <v>0.21341463414634146</v>
      </c>
      <c r="AC27" s="181">
        <f>Q27-V27</f>
        <v>5.07806042407158</v>
      </c>
      <c r="AD27" s="182">
        <f>S27-X27</f>
        <v>0.030421036762108222</v>
      </c>
      <c r="AE27" s="185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0"/>
      <c r="AS27" s="70"/>
      <c r="AT27" s="70"/>
      <c r="AU27" s="70"/>
      <c r="AV27" s="70"/>
      <c r="AW27" s="70"/>
      <c r="AX27" s="70"/>
      <c r="AY27" s="70"/>
      <c r="AZ27" s="70"/>
      <c r="BA27" s="70"/>
      <c r="BB27" s="70"/>
      <c r="BC27" s="70"/>
      <c r="BD27" s="70"/>
      <c r="BE27" s="70"/>
      <c r="BF27" s="70"/>
      <c r="BG27" s="70"/>
      <c r="BH27" s="70"/>
      <c r="BI27" s="70"/>
      <c r="BJ27" s="70"/>
      <c r="BK27" s="70"/>
      <c r="BL27" s="70"/>
      <c r="BM27" s="70"/>
      <c r="BN27" s="70"/>
      <c r="BO27" s="70"/>
      <c r="BP27" s="70"/>
      <c r="BQ27" s="70"/>
      <c r="BR27" s="70"/>
      <c r="BS27" s="70"/>
      <c r="BT27" s="70"/>
      <c r="BU27" s="70"/>
      <c r="BV27" s="70"/>
      <c r="BW27" s="70"/>
      <c r="BX27" s="70"/>
      <c r="BY27" s="70"/>
      <c r="BZ27" s="70"/>
      <c r="CA27" s="70"/>
      <c r="CB27" s="70"/>
      <c r="CC27" s="70"/>
      <c r="CD27" s="70"/>
      <c r="CE27" s="70"/>
      <c r="CF27" s="70"/>
      <c r="CG27" s="70"/>
      <c r="CH27" s="70"/>
      <c r="CI27" s="70"/>
      <c r="CJ27" s="70"/>
      <c r="CK27" s="70"/>
      <c r="CL27" s="70"/>
      <c r="CM27" s="70"/>
      <c r="CN27" s="70"/>
      <c r="CO27" s="70"/>
      <c r="CP27" s="70"/>
      <c r="CQ27" s="70"/>
      <c r="CR27" s="70"/>
      <c r="CS27" s="70"/>
      <c r="CT27" s="70"/>
      <c r="CU27" s="70"/>
      <c r="CV27" s="70"/>
      <c r="CW27" s="70"/>
      <c r="CX27" s="70"/>
      <c r="CY27" s="70"/>
      <c r="CZ27" s="70"/>
      <c r="DA27" s="70"/>
      <c r="DB27" s="70"/>
      <c r="DC27" s="70"/>
      <c r="DD27" s="70"/>
      <c r="DE27" s="70"/>
      <c r="DF27" s="70"/>
      <c r="DG27" s="70"/>
      <c r="DH27" s="70"/>
      <c r="DI27" s="70"/>
      <c r="DJ27" s="70"/>
      <c r="DK27" s="70"/>
      <c r="DL27" s="70"/>
      <c r="DM27" s="70"/>
      <c r="DN27" s="70"/>
      <c r="DO27" s="70"/>
      <c r="DP27" s="70"/>
      <c r="DQ27" s="70"/>
      <c r="DR27" s="70"/>
      <c r="DS27" s="70"/>
      <c r="DT27" s="70"/>
      <c r="DU27" s="70"/>
      <c r="DV27" s="70"/>
      <c r="DW27" s="70"/>
      <c r="DX27" s="70"/>
      <c r="DY27" s="70"/>
      <c r="DZ27" s="70"/>
      <c r="EA27" s="70"/>
      <c r="EB27" s="70"/>
      <c r="EC27" s="70"/>
      <c r="ED27" s="70"/>
      <c r="EE27" s="70"/>
      <c r="EF27" s="70"/>
      <c r="EG27" s="70"/>
      <c r="EH27" s="70"/>
      <c r="EI27" s="70"/>
      <c r="EJ27" s="70"/>
      <c r="EK27" s="70"/>
      <c r="EL27" s="70"/>
      <c r="EM27" s="70"/>
      <c r="EN27" s="70"/>
      <c r="EO27" s="70"/>
      <c r="EP27" s="70"/>
      <c r="EQ27" s="70"/>
      <c r="ER27" s="70"/>
      <c r="ES27" s="70"/>
      <c r="ET27" s="70"/>
      <c r="EU27" s="70"/>
      <c r="EV27" s="70"/>
      <c r="EW27" s="70"/>
      <c r="EX27" s="70"/>
      <c r="EY27" s="70"/>
      <c r="EZ27" s="70"/>
      <c r="FA27" s="70"/>
      <c r="FB27" s="70"/>
      <c r="FC27" s="70"/>
      <c r="FD27" s="70"/>
      <c r="FE27" s="70"/>
      <c r="FF27" s="70"/>
      <c r="FG27" s="70"/>
      <c r="FH27" s="70"/>
      <c r="FI27" s="70"/>
      <c r="FJ27" s="70"/>
      <c r="FK27" s="70"/>
      <c r="FL27" s="70"/>
      <c r="FM27" s="70"/>
      <c r="FN27" s="70"/>
      <c r="FO27" s="70"/>
      <c r="FP27" s="70"/>
      <c r="FQ27" s="70"/>
      <c r="FR27" s="70"/>
      <c r="FS27" s="70"/>
      <c r="FT27" s="70"/>
      <c r="FU27" s="70"/>
      <c r="FV27" s="70"/>
      <c r="FW27" s="70"/>
      <c r="FX27" s="70"/>
      <c r="FY27" s="70"/>
      <c r="FZ27" s="70"/>
      <c r="GA27" s="70"/>
      <c r="GB27" s="70"/>
      <c r="GC27" s="70"/>
      <c r="GD27" s="70"/>
      <c r="GE27" s="70"/>
      <c r="GF27" s="70"/>
      <c r="GG27" s="70"/>
      <c r="GH27" s="70"/>
      <c r="GI27" s="70"/>
      <c r="GJ27" s="70"/>
      <c r="GK27" s="70"/>
      <c r="GL27" s="70"/>
      <c r="GM27" s="70"/>
      <c r="GN27" s="70"/>
      <c r="GO27" s="70"/>
      <c r="GP27" s="70"/>
      <c r="GQ27" s="70"/>
      <c r="GR27" s="70"/>
      <c r="GS27" s="70"/>
      <c r="GT27" s="70"/>
      <c r="GU27" s="70"/>
      <c r="GV27" s="70"/>
      <c r="GW27" s="70"/>
      <c r="GX27" s="70"/>
      <c r="GY27" s="70"/>
      <c r="GZ27" s="70"/>
      <c r="HA27" s="70"/>
      <c r="HB27" s="70"/>
      <c r="HC27" s="70"/>
      <c r="HD27" s="70"/>
      <c r="HE27" s="70"/>
      <c r="HF27" s="70"/>
      <c r="HG27" s="70"/>
      <c r="HH27" s="70"/>
      <c r="HI27" s="70"/>
      <c r="HJ27" s="70"/>
      <c r="HK27" s="70"/>
      <c r="HL27" s="70"/>
      <c r="HM27" s="70"/>
      <c r="HN27" s="70"/>
      <c r="HO27" s="70"/>
      <c r="HP27" s="70"/>
      <c r="HQ27" s="70"/>
      <c r="HR27" s="70"/>
      <c r="HS27" s="70"/>
      <c r="HT27" s="70"/>
      <c r="HU27" s="70"/>
      <c r="HV27" s="70"/>
      <c r="HW27" s="70"/>
      <c r="HX27" s="70"/>
      <c r="HY27" s="70"/>
      <c r="HZ27" s="70"/>
      <c r="IA27" s="70"/>
      <c r="IB27" s="70"/>
      <c r="IC27" s="70"/>
      <c r="ID27" s="70"/>
      <c r="IE27" s="70"/>
      <c r="IF27" s="70"/>
      <c r="IG27" s="70"/>
      <c r="IH27" s="70"/>
      <c r="II27" s="70"/>
      <c r="IJ27" s="70"/>
      <c r="IK27" s="70"/>
      <c r="IL27" s="70"/>
      <c r="IM27" s="70"/>
      <c r="IN27" s="70"/>
      <c r="IO27" s="70"/>
      <c r="IP27" s="70"/>
      <c r="IQ27" s="70"/>
      <c r="IR27" s="70"/>
      <c r="IS27" s="70"/>
      <c r="IT27" s="16"/>
      <c r="IU27" s="16"/>
    </row>
    <row r="28" spans="1:255" s="68" customFormat="1" ht="18" customHeight="1">
      <c r="A28" s="88" t="s">
        <v>38</v>
      </c>
      <c r="B28" s="89">
        <v>359</v>
      </c>
      <c r="C28" s="90" t="s">
        <v>94</v>
      </c>
      <c r="D28" s="118" t="s">
        <v>62</v>
      </c>
      <c r="E28" s="94" t="s">
        <v>95</v>
      </c>
      <c r="F28" s="93">
        <v>87789331</v>
      </c>
      <c r="G28" s="92" t="s">
        <v>32</v>
      </c>
      <c r="H28" s="96" t="s">
        <v>96</v>
      </c>
      <c r="I28" s="140">
        <v>2</v>
      </c>
      <c r="J28" s="141">
        <v>0.4</v>
      </c>
      <c r="K28" s="139"/>
      <c r="L28" s="139"/>
      <c r="M28" s="139"/>
      <c r="N28" s="139"/>
      <c r="O28" s="134">
        <v>19533.82</v>
      </c>
      <c r="P28" s="135">
        <v>251</v>
      </c>
      <c r="Q28" s="164">
        <f>O28/P28</f>
        <v>77.82398406374502</v>
      </c>
      <c r="R28" s="164">
        <v>4873.08</v>
      </c>
      <c r="S28" s="165">
        <f>R28/O28</f>
        <v>0.24946886988822461</v>
      </c>
      <c r="T28" s="166">
        <v>16282.603636363638</v>
      </c>
      <c r="U28" s="167">
        <v>246</v>
      </c>
      <c r="V28" s="166">
        <f>T28/U28</f>
        <v>66.18944567627494</v>
      </c>
      <c r="W28" s="168">
        <v>5337.367272727272</v>
      </c>
      <c r="X28" s="169">
        <f>W28/T28</f>
        <v>0.32779568869486136</v>
      </c>
      <c r="Y28" s="181">
        <f>O28-T28</f>
        <v>3251.216363636362</v>
      </c>
      <c r="Z28" s="182">
        <f>Y28/T28</f>
        <v>0.19967423123753258</v>
      </c>
      <c r="AA28" s="183">
        <f>P28-U28</f>
        <v>5</v>
      </c>
      <c r="AB28" s="182">
        <f>AA28/U28</f>
        <v>0.02032520325203252</v>
      </c>
      <c r="AC28" s="181">
        <f>Q28-V28</f>
        <v>11.634538387470073</v>
      </c>
      <c r="AD28" s="182">
        <f>S28-X28</f>
        <v>-0.07832681880663675</v>
      </c>
      <c r="AE28" s="185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70"/>
      <c r="AT28" s="70"/>
      <c r="AU28" s="70"/>
      <c r="AV28" s="70"/>
      <c r="AW28" s="70"/>
      <c r="AX28" s="70"/>
      <c r="AY28" s="70"/>
      <c r="AZ28" s="70"/>
      <c r="BA28" s="70"/>
      <c r="BB28" s="70"/>
      <c r="BC28" s="70"/>
      <c r="BD28" s="70"/>
      <c r="BE28" s="70"/>
      <c r="BF28" s="70"/>
      <c r="BG28" s="70"/>
      <c r="BH28" s="70"/>
      <c r="BI28" s="70"/>
      <c r="BJ28" s="70"/>
      <c r="BK28" s="70"/>
      <c r="BL28" s="70"/>
      <c r="BM28" s="70"/>
      <c r="BN28" s="70"/>
      <c r="BO28" s="70"/>
      <c r="BP28" s="70"/>
      <c r="BQ28" s="70"/>
      <c r="BR28" s="70"/>
      <c r="BS28" s="70"/>
      <c r="BT28" s="70"/>
      <c r="BU28" s="70"/>
      <c r="BV28" s="70"/>
      <c r="BW28" s="70"/>
      <c r="BX28" s="70"/>
      <c r="BY28" s="70"/>
      <c r="BZ28" s="70"/>
      <c r="CA28" s="70"/>
      <c r="CB28" s="70"/>
      <c r="CC28" s="70"/>
      <c r="CD28" s="70"/>
      <c r="CE28" s="70"/>
      <c r="CF28" s="70"/>
      <c r="CG28" s="70"/>
      <c r="CH28" s="70"/>
      <c r="CI28" s="70"/>
      <c r="CJ28" s="70"/>
      <c r="CK28" s="70"/>
      <c r="CL28" s="70"/>
      <c r="CM28" s="70"/>
      <c r="CN28" s="70"/>
      <c r="CO28" s="70"/>
      <c r="CP28" s="70"/>
      <c r="CQ28" s="70"/>
      <c r="CR28" s="70"/>
      <c r="CS28" s="70"/>
      <c r="CT28" s="70"/>
      <c r="CU28" s="70"/>
      <c r="CV28" s="70"/>
      <c r="CW28" s="70"/>
      <c r="CX28" s="70"/>
      <c r="CY28" s="70"/>
      <c r="CZ28" s="70"/>
      <c r="DA28" s="70"/>
      <c r="DB28" s="70"/>
      <c r="DC28" s="70"/>
      <c r="DD28" s="70"/>
      <c r="DE28" s="70"/>
      <c r="DF28" s="70"/>
      <c r="DG28" s="70"/>
      <c r="DH28" s="70"/>
      <c r="DI28" s="70"/>
      <c r="DJ28" s="70"/>
      <c r="DK28" s="70"/>
      <c r="DL28" s="70"/>
      <c r="DM28" s="70"/>
      <c r="DN28" s="70"/>
      <c r="DO28" s="70"/>
      <c r="DP28" s="70"/>
      <c r="DQ28" s="70"/>
      <c r="DR28" s="70"/>
      <c r="DS28" s="70"/>
      <c r="DT28" s="70"/>
      <c r="DU28" s="70"/>
      <c r="DV28" s="70"/>
      <c r="DW28" s="70"/>
      <c r="DX28" s="70"/>
      <c r="DY28" s="70"/>
      <c r="DZ28" s="70"/>
      <c r="EA28" s="70"/>
      <c r="EB28" s="70"/>
      <c r="EC28" s="70"/>
      <c r="ED28" s="70"/>
      <c r="EE28" s="70"/>
      <c r="EF28" s="70"/>
      <c r="EG28" s="70"/>
      <c r="EH28" s="70"/>
      <c r="EI28" s="70"/>
      <c r="EJ28" s="70"/>
      <c r="EK28" s="70"/>
      <c r="EL28" s="70"/>
      <c r="EM28" s="70"/>
      <c r="EN28" s="70"/>
      <c r="EO28" s="70"/>
      <c r="EP28" s="70"/>
      <c r="EQ28" s="70"/>
      <c r="ER28" s="70"/>
      <c r="ES28" s="70"/>
      <c r="ET28" s="70"/>
      <c r="EU28" s="70"/>
      <c r="EV28" s="70"/>
      <c r="EW28" s="70"/>
      <c r="EX28" s="70"/>
      <c r="EY28" s="70"/>
      <c r="EZ28" s="70"/>
      <c r="FA28" s="70"/>
      <c r="FB28" s="70"/>
      <c r="FC28" s="70"/>
      <c r="FD28" s="70"/>
      <c r="FE28" s="70"/>
      <c r="FF28" s="70"/>
      <c r="FG28" s="70"/>
      <c r="FH28" s="70"/>
      <c r="FI28" s="70"/>
      <c r="FJ28" s="70"/>
      <c r="FK28" s="70"/>
      <c r="FL28" s="70"/>
      <c r="FM28" s="70"/>
      <c r="FN28" s="70"/>
      <c r="FO28" s="70"/>
      <c r="FP28" s="70"/>
      <c r="FQ28" s="70"/>
      <c r="FR28" s="70"/>
      <c r="FS28" s="70"/>
      <c r="FT28" s="70"/>
      <c r="FU28" s="70"/>
      <c r="FV28" s="70"/>
      <c r="FW28" s="70"/>
      <c r="FX28" s="70"/>
      <c r="FY28" s="70"/>
      <c r="FZ28" s="70"/>
      <c r="GA28" s="70"/>
      <c r="GB28" s="70"/>
      <c r="GC28" s="70"/>
      <c r="GD28" s="70"/>
      <c r="GE28" s="70"/>
      <c r="GF28" s="70"/>
      <c r="GG28" s="70"/>
      <c r="GH28" s="70"/>
      <c r="GI28" s="70"/>
      <c r="GJ28" s="70"/>
      <c r="GK28" s="70"/>
      <c r="GL28" s="70"/>
      <c r="GM28" s="70"/>
      <c r="GN28" s="70"/>
      <c r="GO28" s="70"/>
      <c r="GP28" s="70"/>
      <c r="GQ28" s="70"/>
      <c r="GR28" s="70"/>
      <c r="GS28" s="70"/>
      <c r="GT28" s="70"/>
      <c r="GU28" s="70"/>
      <c r="GV28" s="70"/>
      <c r="GW28" s="70"/>
      <c r="GX28" s="70"/>
      <c r="GY28" s="70"/>
      <c r="GZ28" s="70"/>
      <c r="HA28" s="70"/>
      <c r="HB28" s="70"/>
      <c r="HC28" s="70"/>
      <c r="HD28" s="70"/>
      <c r="HE28" s="70"/>
      <c r="HF28" s="70"/>
      <c r="HG28" s="70"/>
      <c r="HH28" s="70"/>
      <c r="HI28" s="70"/>
      <c r="HJ28" s="70"/>
      <c r="HK28" s="70"/>
      <c r="HL28" s="70"/>
      <c r="HM28" s="70"/>
      <c r="HN28" s="70"/>
      <c r="HO28" s="70"/>
      <c r="HP28" s="70"/>
      <c r="HQ28" s="70"/>
      <c r="HR28" s="70"/>
      <c r="HS28" s="70"/>
      <c r="HT28" s="70"/>
      <c r="HU28" s="70"/>
      <c r="HV28" s="70"/>
      <c r="HW28" s="70"/>
      <c r="HX28" s="70"/>
      <c r="HY28" s="70"/>
      <c r="HZ28" s="70"/>
      <c r="IA28" s="70"/>
      <c r="IB28" s="70"/>
      <c r="IC28" s="70"/>
      <c r="ID28" s="70"/>
      <c r="IE28" s="70"/>
      <c r="IF28" s="70"/>
      <c r="IG28" s="70"/>
      <c r="IH28" s="70"/>
      <c r="II28" s="70"/>
      <c r="IJ28" s="70"/>
      <c r="IK28" s="70"/>
      <c r="IL28" s="70"/>
      <c r="IM28" s="70"/>
      <c r="IN28" s="70"/>
      <c r="IO28" s="70"/>
      <c r="IP28" s="70"/>
      <c r="IQ28" s="70"/>
      <c r="IR28" s="70"/>
      <c r="IS28" s="70"/>
      <c r="IT28" s="16"/>
      <c r="IU28" s="16"/>
    </row>
    <row r="29" spans="1:31" ht="18" customHeight="1">
      <c r="A29" s="96" t="s">
        <v>86</v>
      </c>
      <c r="B29" s="95">
        <v>52</v>
      </c>
      <c r="C29" s="90" t="s">
        <v>97</v>
      </c>
      <c r="D29" s="95" t="s">
        <v>36</v>
      </c>
      <c r="E29" s="95" t="s">
        <v>98</v>
      </c>
      <c r="F29" s="95">
        <v>82311480</v>
      </c>
      <c r="G29" s="108" t="s">
        <v>99</v>
      </c>
      <c r="H29" s="97" t="s">
        <v>100</v>
      </c>
      <c r="I29" s="144">
        <v>2</v>
      </c>
      <c r="J29" s="145">
        <v>0.4</v>
      </c>
      <c r="K29" s="146"/>
      <c r="L29" s="147"/>
      <c r="M29" s="147"/>
      <c r="N29" s="147"/>
      <c r="O29" s="148">
        <v>11395.96</v>
      </c>
      <c r="P29" s="149">
        <v>141</v>
      </c>
      <c r="Q29" s="170">
        <f>O29/P29</f>
        <v>80.82241134751773</v>
      </c>
      <c r="R29" s="170">
        <v>3212.41</v>
      </c>
      <c r="S29" s="171">
        <f>R29/O29</f>
        <v>0.2818902488250222</v>
      </c>
      <c r="T29" s="172">
        <v>9816.714545454546</v>
      </c>
      <c r="U29" s="173">
        <v>145.27272727272728</v>
      </c>
      <c r="V29" s="172">
        <f>T29/U29</f>
        <v>67.5743804755945</v>
      </c>
      <c r="W29" s="172">
        <v>3194.8836363636365</v>
      </c>
      <c r="X29" s="174">
        <f>W29/T29</f>
        <v>0.32545345202514525</v>
      </c>
      <c r="Y29" s="187">
        <f>O29-T29</f>
        <v>1579.245454545453</v>
      </c>
      <c r="Z29" s="188">
        <f>Y29/T29</f>
        <v>0.16087311566747087</v>
      </c>
      <c r="AA29" s="189">
        <f>P29-U29</f>
        <v>-4.2727272727272805</v>
      </c>
      <c r="AB29" s="188">
        <f>AA29/U29</f>
        <v>-0.029411764705882405</v>
      </c>
      <c r="AC29" s="187">
        <f>R29-W29</f>
        <v>17.526363636363385</v>
      </c>
      <c r="AD29" s="188">
        <f>S29-X29</f>
        <v>-0.043563203200123024</v>
      </c>
      <c r="AE29" s="184"/>
    </row>
    <row r="30" spans="1:255" s="67" customFormat="1" ht="18" customHeight="1">
      <c r="A30" s="96" t="s">
        <v>86</v>
      </c>
      <c r="B30" s="97">
        <v>754</v>
      </c>
      <c r="C30" s="119" t="s">
        <v>101</v>
      </c>
      <c r="D30" s="95" t="s">
        <v>62</v>
      </c>
      <c r="E30" s="95" t="s">
        <v>102</v>
      </c>
      <c r="F30" s="119">
        <v>82155125</v>
      </c>
      <c r="G30" s="95" t="s">
        <v>32</v>
      </c>
      <c r="H30" s="114" t="s">
        <v>103</v>
      </c>
      <c r="I30" s="140">
        <v>2</v>
      </c>
      <c r="J30" s="138">
        <v>0.4</v>
      </c>
      <c r="K30" s="139"/>
      <c r="L30" s="139"/>
      <c r="M30" s="139"/>
      <c r="N30" s="139"/>
      <c r="O30" s="134">
        <v>9654.8</v>
      </c>
      <c r="P30" s="135">
        <v>167</v>
      </c>
      <c r="Q30" s="164">
        <f>O30/P30</f>
        <v>57.81317365269461</v>
      </c>
      <c r="R30" s="164">
        <v>3764.88</v>
      </c>
      <c r="S30" s="165">
        <f>R30/O30</f>
        <v>0.3899490408915773</v>
      </c>
      <c r="T30" s="166">
        <v>15546.661818181818</v>
      </c>
      <c r="U30" s="167">
        <v>252</v>
      </c>
      <c r="V30" s="166">
        <f>T30/U30</f>
        <v>61.69310245310245</v>
      </c>
      <c r="W30" s="168">
        <v>5077.858181818182</v>
      </c>
      <c r="X30" s="169">
        <f>W30/T30</f>
        <v>0.32662048233914937</v>
      </c>
      <c r="Y30" s="181">
        <f>O30-T30</f>
        <v>-5891.861818181818</v>
      </c>
      <c r="Z30" s="186">
        <f>Y30/T30</f>
        <v>-0.3789792231340163</v>
      </c>
      <c r="AA30" s="183">
        <f>P30-U30</f>
        <v>-85</v>
      </c>
      <c r="AB30" s="182">
        <f>AA30/U30</f>
        <v>-0.3373015873015873</v>
      </c>
      <c r="AC30" s="181">
        <f>Q30-V30</f>
        <v>-3.879928800407839</v>
      </c>
      <c r="AD30" s="182">
        <f>S30-X30</f>
        <v>0.06332855855242792</v>
      </c>
      <c r="AE30" s="184">
        <v>-50</v>
      </c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S30" s="70"/>
      <c r="AT30" s="70"/>
      <c r="AU30" s="70"/>
      <c r="AV30" s="70"/>
      <c r="AW30" s="70"/>
      <c r="AX30" s="70"/>
      <c r="AY30" s="70"/>
      <c r="AZ30" s="70"/>
      <c r="BA30" s="70"/>
      <c r="BB30" s="70"/>
      <c r="BC30" s="70"/>
      <c r="BD30" s="70"/>
      <c r="BE30" s="70"/>
      <c r="BF30" s="70"/>
      <c r="BG30" s="70"/>
      <c r="BH30" s="70"/>
      <c r="BI30" s="70"/>
      <c r="BJ30" s="70"/>
      <c r="BK30" s="70"/>
      <c r="BL30" s="70"/>
      <c r="BM30" s="70"/>
      <c r="BN30" s="70"/>
      <c r="BO30" s="70"/>
      <c r="BP30" s="70"/>
      <c r="BQ30" s="70"/>
      <c r="BR30" s="70"/>
      <c r="BS30" s="70"/>
      <c r="BT30" s="70"/>
      <c r="BU30" s="70"/>
      <c r="BV30" s="70"/>
      <c r="BW30" s="70"/>
      <c r="BX30" s="70"/>
      <c r="BY30" s="70"/>
      <c r="BZ30" s="70"/>
      <c r="CA30" s="70"/>
      <c r="CB30" s="70"/>
      <c r="CC30" s="70"/>
      <c r="CD30" s="70"/>
      <c r="CE30" s="70"/>
      <c r="CF30" s="70"/>
      <c r="CG30" s="70"/>
      <c r="CH30" s="70"/>
      <c r="CI30" s="70"/>
      <c r="CJ30" s="70"/>
      <c r="CK30" s="70"/>
      <c r="CL30" s="70"/>
      <c r="CM30" s="70"/>
      <c r="CN30" s="70"/>
      <c r="CO30" s="70"/>
      <c r="CP30" s="70"/>
      <c r="CQ30" s="70"/>
      <c r="CR30" s="70"/>
      <c r="CS30" s="70"/>
      <c r="CT30" s="70"/>
      <c r="CU30" s="70"/>
      <c r="CV30" s="70"/>
      <c r="CW30" s="70"/>
      <c r="CX30" s="70"/>
      <c r="CY30" s="70"/>
      <c r="CZ30" s="70"/>
      <c r="DA30" s="70"/>
      <c r="DB30" s="70"/>
      <c r="DC30" s="70"/>
      <c r="DD30" s="70"/>
      <c r="DE30" s="70"/>
      <c r="DF30" s="70"/>
      <c r="DG30" s="70"/>
      <c r="DH30" s="70"/>
      <c r="DI30" s="70"/>
      <c r="DJ30" s="70"/>
      <c r="DK30" s="70"/>
      <c r="DL30" s="70"/>
      <c r="DM30" s="70"/>
      <c r="DN30" s="70"/>
      <c r="DO30" s="70"/>
      <c r="DP30" s="70"/>
      <c r="DQ30" s="70"/>
      <c r="DR30" s="70"/>
      <c r="DS30" s="70"/>
      <c r="DT30" s="70"/>
      <c r="DU30" s="70"/>
      <c r="DV30" s="70"/>
      <c r="DW30" s="70"/>
      <c r="DX30" s="70"/>
      <c r="DY30" s="70"/>
      <c r="DZ30" s="70"/>
      <c r="EA30" s="70"/>
      <c r="EB30" s="70"/>
      <c r="EC30" s="70"/>
      <c r="ED30" s="70"/>
      <c r="EE30" s="70"/>
      <c r="EF30" s="70"/>
      <c r="EG30" s="70"/>
      <c r="EH30" s="70"/>
      <c r="EI30" s="70"/>
      <c r="EJ30" s="70"/>
      <c r="EK30" s="70"/>
      <c r="EL30" s="70"/>
      <c r="EM30" s="70"/>
      <c r="EN30" s="70"/>
      <c r="EO30" s="70"/>
      <c r="EP30" s="70"/>
      <c r="EQ30" s="70"/>
      <c r="ER30" s="70"/>
      <c r="ES30" s="70"/>
      <c r="ET30" s="70"/>
      <c r="EU30" s="70"/>
      <c r="EV30" s="70"/>
      <c r="EW30" s="70"/>
      <c r="EX30" s="70"/>
      <c r="EY30" s="70"/>
      <c r="EZ30" s="70"/>
      <c r="FA30" s="70"/>
      <c r="FB30" s="70"/>
      <c r="FC30" s="70"/>
      <c r="FD30" s="70"/>
      <c r="FE30" s="70"/>
      <c r="FF30" s="70"/>
      <c r="FG30" s="70"/>
      <c r="FH30" s="70"/>
      <c r="FI30" s="70"/>
      <c r="FJ30" s="70"/>
      <c r="FK30" s="70"/>
      <c r="FL30" s="70"/>
      <c r="FM30" s="70"/>
      <c r="FN30" s="70"/>
      <c r="FO30" s="70"/>
      <c r="FP30" s="70"/>
      <c r="FQ30" s="70"/>
      <c r="FR30" s="70"/>
      <c r="FS30" s="70"/>
      <c r="FT30" s="70"/>
      <c r="FU30" s="70"/>
      <c r="FV30" s="70"/>
      <c r="FW30" s="70"/>
      <c r="FX30" s="70"/>
      <c r="FY30" s="70"/>
      <c r="FZ30" s="70"/>
      <c r="GA30" s="70"/>
      <c r="GB30" s="70"/>
      <c r="GC30" s="70"/>
      <c r="GD30" s="70"/>
      <c r="GE30" s="70"/>
      <c r="GF30" s="70"/>
      <c r="GG30" s="70"/>
      <c r="GH30" s="70"/>
      <c r="GI30" s="70"/>
      <c r="GJ30" s="70"/>
      <c r="GK30" s="70"/>
      <c r="GL30" s="70"/>
      <c r="GM30" s="70"/>
      <c r="GN30" s="70"/>
      <c r="GO30" s="70"/>
      <c r="GP30" s="70"/>
      <c r="GQ30" s="70"/>
      <c r="GR30" s="70"/>
      <c r="GS30" s="70"/>
      <c r="GT30" s="70"/>
      <c r="GU30" s="70"/>
      <c r="GV30" s="70"/>
      <c r="GW30" s="70"/>
      <c r="GX30" s="70"/>
      <c r="GY30" s="70"/>
      <c r="GZ30" s="70"/>
      <c r="HA30" s="70"/>
      <c r="HB30" s="70"/>
      <c r="HC30" s="70"/>
      <c r="HD30" s="70"/>
      <c r="HE30" s="70"/>
      <c r="HF30" s="70"/>
      <c r="HG30" s="70"/>
      <c r="HH30" s="70"/>
      <c r="HI30" s="70"/>
      <c r="HJ30" s="70"/>
      <c r="HK30" s="70"/>
      <c r="HL30" s="70"/>
      <c r="HM30" s="70"/>
      <c r="HN30" s="70"/>
      <c r="HO30" s="70"/>
      <c r="HP30" s="70"/>
      <c r="HQ30" s="70"/>
      <c r="HR30" s="70"/>
      <c r="HS30" s="70"/>
      <c r="HT30" s="70"/>
      <c r="HU30" s="70"/>
      <c r="HV30" s="70"/>
      <c r="HW30" s="70"/>
      <c r="HX30" s="70"/>
      <c r="HY30" s="70"/>
      <c r="HZ30" s="70"/>
      <c r="IA30" s="70"/>
      <c r="IB30" s="70"/>
      <c r="IC30" s="70"/>
      <c r="ID30" s="70"/>
      <c r="IE30" s="70"/>
      <c r="IF30" s="70"/>
      <c r="IG30" s="70"/>
      <c r="IH30" s="70"/>
      <c r="II30" s="70"/>
      <c r="IJ30" s="70"/>
      <c r="IK30" s="70"/>
      <c r="IL30" s="70"/>
      <c r="IM30" s="70"/>
      <c r="IN30" s="70"/>
      <c r="IO30" s="70"/>
      <c r="IP30" s="70"/>
      <c r="IQ30" s="70"/>
      <c r="IR30" s="70"/>
      <c r="IS30" s="70"/>
      <c r="IT30" s="16"/>
      <c r="IU30" s="16"/>
    </row>
    <row r="31" spans="1:255" s="67" customFormat="1" ht="18" customHeight="1">
      <c r="A31" s="96" t="s">
        <v>86</v>
      </c>
      <c r="B31" s="97">
        <v>101453</v>
      </c>
      <c r="C31" s="119" t="s">
        <v>104</v>
      </c>
      <c r="D31" s="95" t="s">
        <v>62</v>
      </c>
      <c r="E31" s="97" t="s">
        <v>105</v>
      </c>
      <c r="F31" s="119">
        <v>61655397</v>
      </c>
      <c r="G31" s="95" t="s">
        <v>32</v>
      </c>
      <c r="H31" s="114" t="s">
        <v>106</v>
      </c>
      <c r="I31" s="140">
        <v>2</v>
      </c>
      <c r="J31" s="138">
        <v>0.4</v>
      </c>
      <c r="K31" s="139"/>
      <c r="L31" s="139"/>
      <c r="M31" s="139"/>
      <c r="N31" s="139"/>
      <c r="O31" s="134">
        <v>10652.92</v>
      </c>
      <c r="P31" s="135">
        <v>184</v>
      </c>
      <c r="Q31" s="164">
        <f>O31/P31</f>
        <v>57.89630434782609</v>
      </c>
      <c r="R31" s="164">
        <v>3319.99</v>
      </c>
      <c r="S31" s="165">
        <f>R31/O31</f>
        <v>0.3116507023426441</v>
      </c>
      <c r="T31" s="166">
        <v>7123.698181818181</v>
      </c>
      <c r="U31" s="167">
        <v>118.36363636363636</v>
      </c>
      <c r="V31" s="166">
        <f>T31/U31</f>
        <v>60.18485407066052</v>
      </c>
      <c r="W31" s="168">
        <v>2343.5254545454545</v>
      </c>
      <c r="X31" s="169">
        <f>W31/T31</f>
        <v>0.3289759609028406</v>
      </c>
      <c r="Y31" s="181">
        <f>O31-T31</f>
        <v>3529.221818181819</v>
      </c>
      <c r="Z31" s="182">
        <f>Y31/T31</f>
        <v>0.49541989681559695</v>
      </c>
      <c r="AA31" s="183">
        <f>P31-U31</f>
        <v>65.63636363636364</v>
      </c>
      <c r="AB31" s="182">
        <f>AA31/U31</f>
        <v>0.5545314900153611</v>
      </c>
      <c r="AC31" s="181">
        <f>Q31-V31</f>
        <v>-2.288549722834432</v>
      </c>
      <c r="AD31" s="182">
        <f>S31-X31</f>
        <v>-0.01732525856019651</v>
      </c>
      <c r="AE31" s="185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70"/>
      <c r="AT31" s="70"/>
      <c r="AU31" s="70"/>
      <c r="AV31" s="70"/>
      <c r="AW31" s="70"/>
      <c r="AX31" s="70"/>
      <c r="AY31" s="70"/>
      <c r="AZ31" s="70"/>
      <c r="BA31" s="70"/>
      <c r="BB31" s="70"/>
      <c r="BC31" s="70"/>
      <c r="BD31" s="70"/>
      <c r="BE31" s="70"/>
      <c r="BF31" s="70"/>
      <c r="BG31" s="70"/>
      <c r="BH31" s="70"/>
      <c r="BI31" s="70"/>
      <c r="BJ31" s="70"/>
      <c r="BK31" s="70"/>
      <c r="BL31" s="70"/>
      <c r="BM31" s="70"/>
      <c r="BN31" s="70"/>
      <c r="BO31" s="70"/>
      <c r="BP31" s="70"/>
      <c r="BQ31" s="70"/>
      <c r="BR31" s="70"/>
      <c r="BS31" s="70"/>
      <c r="BT31" s="70"/>
      <c r="BU31" s="70"/>
      <c r="BV31" s="70"/>
      <c r="BW31" s="70"/>
      <c r="BX31" s="70"/>
      <c r="BY31" s="70"/>
      <c r="BZ31" s="70"/>
      <c r="CA31" s="70"/>
      <c r="CB31" s="70"/>
      <c r="CC31" s="70"/>
      <c r="CD31" s="70"/>
      <c r="CE31" s="70"/>
      <c r="CF31" s="70"/>
      <c r="CG31" s="70"/>
      <c r="CH31" s="70"/>
      <c r="CI31" s="70"/>
      <c r="CJ31" s="70"/>
      <c r="CK31" s="70"/>
      <c r="CL31" s="70"/>
      <c r="CM31" s="70"/>
      <c r="CN31" s="70"/>
      <c r="CO31" s="70"/>
      <c r="CP31" s="70"/>
      <c r="CQ31" s="70"/>
      <c r="CR31" s="70"/>
      <c r="CS31" s="70"/>
      <c r="CT31" s="70"/>
      <c r="CU31" s="70"/>
      <c r="CV31" s="70"/>
      <c r="CW31" s="70"/>
      <c r="CX31" s="70"/>
      <c r="CY31" s="70"/>
      <c r="CZ31" s="70"/>
      <c r="DA31" s="70"/>
      <c r="DB31" s="70"/>
      <c r="DC31" s="70"/>
      <c r="DD31" s="70"/>
      <c r="DE31" s="70"/>
      <c r="DF31" s="70"/>
      <c r="DG31" s="70"/>
      <c r="DH31" s="70"/>
      <c r="DI31" s="70"/>
      <c r="DJ31" s="70"/>
      <c r="DK31" s="70"/>
      <c r="DL31" s="70"/>
      <c r="DM31" s="70"/>
      <c r="DN31" s="70"/>
      <c r="DO31" s="70"/>
      <c r="DP31" s="70"/>
      <c r="DQ31" s="70"/>
      <c r="DR31" s="70"/>
      <c r="DS31" s="70"/>
      <c r="DT31" s="70"/>
      <c r="DU31" s="70"/>
      <c r="DV31" s="70"/>
      <c r="DW31" s="70"/>
      <c r="DX31" s="70"/>
      <c r="DY31" s="70"/>
      <c r="DZ31" s="70"/>
      <c r="EA31" s="70"/>
      <c r="EB31" s="70"/>
      <c r="EC31" s="70"/>
      <c r="ED31" s="70"/>
      <c r="EE31" s="70"/>
      <c r="EF31" s="70"/>
      <c r="EG31" s="70"/>
      <c r="EH31" s="70"/>
      <c r="EI31" s="70"/>
      <c r="EJ31" s="70"/>
      <c r="EK31" s="70"/>
      <c r="EL31" s="70"/>
      <c r="EM31" s="70"/>
      <c r="EN31" s="70"/>
      <c r="EO31" s="70"/>
      <c r="EP31" s="70"/>
      <c r="EQ31" s="70"/>
      <c r="ER31" s="70"/>
      <c r="ES31" s="70"/>
      <c r="ET31" s="70"/>
      <c r="EU31" s="70"/>
      <c r="EV31" s="70"/>
      <c r="EW31" s="70"/>
      <c r="EX31" s="70"/>
      <c r="EY31" s="70"/>
      <c r="EZ31" s="70"/>
      <c r="FA31" s="70"/>
      <c r="FB31" s="70"/>
      <c r="FC31" s="70"/>
      <c r="FD31" s="70"/>
      <c r="FE31" s="70"/>
      <c r="FF31" s="70"/>
      <c r="FG31" s="70"/>
      <c r="FH31" s="70"/>
      <c r="FI31" s="70"/>
      <c r="FJ31" s="70"/>
      <c r="FK31" s="70"/>
      <c r="FL31" s="70"/>
      <c r="FM31" s="70"/>
      <c r="FN31" s="70"/>
      <c r="FO31" s="70"/>
      <c r="FP31" s="70"/>
      <c r="FQ31" s="70"/>
      <c r="FR31" s="70"/>
      <c r="FS31" s="70"/>
      <c r="FT31" s="70"/>
      <c r="FU31" s="70"/>
      <c r="FV31" s="70"/>
      <c r="FW31" s="70"/>
      <c r="FX31" s="70"/>
      <c r="FY31" s="70"/>
      <c r="FZ31" s="70"/>
      <c r="GA31" s="70"/>
      <c r="GB31" s="70"/>
      <c r="GC31" s="70"/>
      <c r="GD31" s="70"/>
      <c r="GE31" s="70"/>
      <c r="GF31" s="70"/>
      <c r="GG31" s="70"/>
      <c r="GH31" s="70"/>
      <c r="GI31" s="70"/>
      <c r="GJ31" s="70"/>
      <c r="GK31" s="70"/>
      <c r="GL31" s="70"/>
      <c r="GM31" s="70"/>
      <c r="GN31" s="70"/>
      <c r="GO31" s="70"/>
      <c r="GP31" s="70"/>
      <c r="GQ31" s="70"/>
      <c r="GR31" s="70"/>
      <c r="GS31" s="70"/>
      <c r="GT31" s="70"/>
      <c r="GU31" s="70"/>
      <c r="GV31" s="70"/>
      <c r="GW31" s="70"/>
      <c r="GX31" s="70"/>
      <c r="GY31" s="70"/>
      <c r="GZ31" s="70"/>
      <c r="HA31" s="70"/>
      <c r="HB31" s="70"/>
      <c r="HC31" s="70"/>
      <c r="HD31" s="70"/>
      <c r="HE31" s="70"/>
      <c r="HF31" s="70"/>
      <c r="HG31" s="70"/>
      <c r="HH31" s="70"/>
      <c r="HI31" s="70"/>
      <c r="HJ31" s="70"/>
      <c r="HK31" s="70"/>
      <c r="HL31" s="70"/>
      <c r="HM31" s="70"/>
      <c r="HN31" s="70"/>
      <c r="HO31" s="70"/>
      <c r="HP31" s="70"/>
      <c r="HQ31" s="70"/>
      <c r="HR31" s="70"/>
      <c r="HS31" s="70"/>
      <c r="HT31" s="70"/>
      <c r="HU31" s="70"/>
      <c r="HV31" s="70"/>
      <c r="HW31" s="70"/>
      <c r="HX31" s="70"/>
      <c r="HY31" s="70"/>
      <c r="HZ31" s="70"/>
      <c r="IA31" s="70"/>
      <c r="IB31" s="70"/>
      <c r="IC31" s="70"/>
      <c r="ID31" s="70"/>
      <c r="IE31" s="70"/>
      <c r="IF31" s="70"/>
      <c r="IG31" s="70"/>
      <c r="IH31" s="70"/>
      <c r="II31" s="70"/>
      <c r="IJ31" s="70"/>
      <c r="IK31" s="70"/>
      <c r="IL31" s="70"/>
      <c r="IM31" s="70"/>
      <c r="IN31" s="70"/>
      <c r="IO31" s="70"/>
      <c r="IP31" s="70"/>
      <c r="IQ31" s="70"/>
      <c r="IR31" s="70"/>
      <c r="IS31" s="70"/>
      <c r="IT31" s="16"/>
      <c r="IU31" s="16"/>
    </row>
    <row r="32" spans="1:255" s="69" customFormat="1" ht="18" customHeight="1">
      <c r="A32" s="88" t="s">
        <v>38</v>
      </c>
      <c r="B32" s="89">
        <v>102934</v>
      </c>
      <c r="C32" s="90" t="s">
        <v>107</v>
      </c>
      <c r="D32" s="120" t="s">
        <v>62</v>
      </c>
      <c r="E32" s="89" t="s">
        <v>108</v>
      </c>
      <c r="F32" s="90">
        <v>87012606</v>
      </c>
      <c r="G32" s="92" t="s">
        <v>32</v>
      </c>
      <c r="H32" s="121" t="s">
        <v>106</v>
      </c>
      <c r="I32" s="137">
        <v>2</v>
      </c>
      <c r="J32" s="138">
        <v>0.4</v>
      </c>
      <c r="K32" s="150"/>
      <c r="L32" s="150"/>
      <c r="M32" s="150"/>
      <c r="N32" s="150"/>
      <c r="O32" s="134">
        <v>9572.55</v>
      </c>
      <c r="P32" s="135">
        <v>187</v>
      </c>
      <c r="Q32" s="164">
        <f>O32/P32</f>
        <v>51.190106951871655</v>
      </c>
      <c r="R32" s="164">
        <v>3027</v>
      </c>
      <c r="S32" s="165">
        <f>R32/O32</f>
        <v>0.3162166820753091</v>
      </c>
      <c r="T32" s="166">
        <v>7967.9345454545455</v>
      </c>
      <c r="U32" s="167">
        <v>161.45454545454547</v>
      </c>
      <c r="V32" s="166">
        <f>T32/U32</f>
        <v>49.350945945945945</v>
      </c>
      <c r="W32" s="168">
        <v>2202.7745454545457</v>
      </c>
      <c r="X32" s="169">
        <f>W32/T32</f>
        <v>0.27645489968428</v>
      </c>
      <c r="Y32" s="181">
        <f>O32-T32</f>
        <v>1604.6154545454538</v>
      </c>
      <c r="Z32" s="182">
        <f>Y32/T32</f>
        <v>0.20138411597028444</v>
      </c>
      <c r="AA32" s="183">
        <f>P32-U32</f>
        <v>25.545454545454533</v>
      </c>
      <c r="AB32" s="182">
        <f>AA32/U32</f>
        <v>0.15822072072072063</v>
      </c>
      <c r="AC32" s="181">
        <f>Q32-V32</f>
        <v>1.8391610059257104</v>
      </c>
      <c r="AD32" s="182">
        <f>S32-X32</f>
        <v>0.03976178239102912</v>
      </c>
      <c r="AE32" s="185"/>
      <c r="AF32" s="71"/>
      <c r="AG32" s="71"/>
      <c r="AH32" s="71"/>
      <c r="AI32" s="71"/>
      <c r="AJ32" s="71"/>
      <c r="AK32" s="71"/>
      <c r="AL32" s="71"/>
      <c r="AM32" s="71"/>
      <c r="AN32" s="71"/>
      <c r="AO32" s="71"/>
      <c r="AP32" s="71"/>
      <c r="AQ32" s="71"/>
      <c r="AR32" s="71"/>
      <c r="AS32" s="71"/>
      <c r="AT32" s="71"/>
      <c r="AU32" s="71"/>
      <c r="AV32" s="71"/>
      <c r="AW32" s="71"/>
      <c r="AX32" s="71"/>
      <c r="AY32" s="71"/>
      <c r="AZ32" s="71"/>
      <c r="BA32" s="71"/>
      <c r="BB32" s="71"/>
      <c r="BC32" s="71"/>
      <c r="BD32" s="71"/>
      <c r="BE32" s="71"/>
      <c r="BF32" s="71"/>
      <c r="BG32" s="71"/>
      <c r="BH32" s="71"/>
      <c r="BI32" s="71"/>
      <c r="BJ32" s="71"/>
      <c r="BK32" s="71"/>
      <c r="BL32" s="71"/>
      <c r="BM32" s="71"/>
      <c r="BN32" s="71"/>
      <c r="BO32" s="71"/>
      <c r="BP32" s="71"/>
      <c r="BQ32" s="71"/>
      <c r="BR32" s="71"/>
      <c r="BS32" s="71"/>
      <c r="BT32" s="71"/>
      <c r="BU32" s="71"/>
      <c r="BV32" s="71"/>
      <c r="BW32" s="71"/>
      <c r="BX32" s="71"/>
      <c r="BY32" s="71"/>
      <c r="BZ32" s="71"/>
      <c r="CA32" s="71"/>
      <c r="CB32" s="71"/>
      <c r="CC32" s="71"/>
      <c r="CD32" s="71"/>
      <c r="CE32" s="71"/>
      <c r="CF32" s="71"/>
      <c r="CG32" s="71"/>
      <c r="CH32" s="71"/>
      <c r="CI32" s="71"/>
      <c r="CJ32" s="71"/>
      <c r="CK32" s="71"/>
      <c r="CL32" s="71"/>
      <c r="CM32" s="71"/>
      <c r="CN32" s="71"/>
      <c r="CO32" s="71"/>
      <c r="CP32" s="71"/>
      <c r="CQ32" s="71"/>
      <c r="CR32" s="71"/>
      <c r="CS32" s="71"/>
      <c r="CT32" s="71"/>
      <c r="CU32" s="71"/>
      <c r="CV32" s="71"/>
      <c r="CW32" s="71"/>
      <c r="CX32" s="71"/>
      <c r="CY32" s="71"/>
      <c r="CZ32" s="71"/>
      <c r="DA32" s="71"/>
      <c r="DB32" s="71"/>
      <c r="DC32" s="71"/>
      <c r="DD32" s="71"/>
      <c r="DE32" s="71"/>
      <c r="DF32" s="71"/>
      <c r="DG32" s="71"/>
      <c r="DH32" s="71"/>
      <c r="DI32" s="71"/>
      <c r="DJ32" s="71"/>
      <c r="DK32" s="71"/>
      <c r="DL32" s="71"/>
      <c r="DM32" s="71"/>
      <c r="DN32" s="71"/>
      <c r="DO32" s="71"/>
      <c r="DP32" s="71"/>
      <c r="DQ32" s="71"/>
      <c r="DR32" s="71"/>
      <c r="DS32" s="71"/>
      <c r="DT32" s="71"/>
      <c r="DU32" s="71"/>
      <c r="DV32" s="71"/>
      <c r="DW32" s="71"/>
      <c r="DX32" s="71"/>
      <c r="DY32" s="71"/>
      <c r="DZ32" s="71"/>
      <c r="EA32" s="71"/>
      <c r="EB32" s="71"/>
      <c r="EC32" s="71"/>
      <c r="ED32" s="71"/>
      <c r="EE32" s="71"/>
      <c r="EF32" s="71"/>
      <c r="EG32" s="71"/>
      <c r="EH32" s="71"/>
      <c r="EI32" s="71"/>
      <c r="EJ32" s="71"/>
      <c r="EK32" s="71"/>
      <c r="EL32" s="71"/>
      <c r="EM32" s="71"/>
      <c r="EN32" s="71"/>
      <c r="EO32" s="71"/>
      <c r="EP32" s="71"/>
      <c r="EQ32" s="71"/>
      <c r="ER32" s="71"/>
      <c r="ES32" s="71"/>
      <c r="ET32" s="71"/>
      <c r="EU32" s="71"/>
      <c r="EV32" s="71"/>
      <c r="EW32" s="71"/>
      <c r="EX32" s="71"/>
      <c r="EY32" s="71"/>
      <c r="EZ32" s="71"/>
      <c r="FA32" s="71"/>
      <c r="FB32" s="71"/>
      <c r="FC32" s="71"/>
      <c r="FD32" s="71"/>
      <c r="FE32" s="71"/>
      <c r="FF32" s="71"/>
      <c r="FG32" s="71"/>
      <c r="FH32" s="71"/>
      <c r="FI32" s="71"/>
      <c r="FJ32" s="71"/>
      <c r="FK32" s="71"/>
      <c r="FL32" s="71"/>
      <c r="FM32" s="71"/>
      <c r="FN32" s="71"/>
      <c r="FO32" s="71"/>
      <c r="FP32" s="71"/>
      <c r="FQ32" s="71"/>
      <c r="FR32" s="71"/>
      <c r="FS32" s="71"/>
      <c r="FT32" s="71"/>
      <c r="FU32" s="71"/>
      <c r="FV32" s="71"/>
      <c r="FW32" s="71"/>
      <c r="FX32" s="71"/>
      <c r="FY32" s="71"/>
      <c r="FZ32" s="71"/>
      <c r="GA32" s="71"/>
      <c r="GB32" s="71"/>
      <c r="GC32" s="71"/>
      <c r="GD32" s="71"/>
      <c r="GE32" s="71"/>
      <c r="GF32" s="71"/>
      <c r="GG32" s="71"/>
      <c r="GH32" s="71"/>
      <c r="GI32" s="71"/>
      <c r="GJ32" s="71"/>
      <c r="GK32" s="71"/>
      <c r="GL32" s="71"/>
      <c r="GM32" s="71"/>
      <c r="GN32" s="71"/>
      <c r="GO32" s="71"/>
      <c r="GP32" s="71"/>
      <c r="GQ32" s="71"/>
      <c r="GR32" s="71"/>
      <c r="GS32" s="71"/>
      <c r="GT32" s="71"/>
      <c r="GU32" s="71"/>
      <c r="GV32" s="71"/>
      <c r="GW32" s="71"/>
      <c r="GX32" s="71"/>
      <c r="GY32" s="71"/>
      <c r="GZ32" s="71"/>
      <c r="HA32" s="71"/>
      <c r="HB32" s="71"/>
      <c r="HC32" s="71"/>
      <c r="HD32" s="71"/>
      <c r="HE32" s="71"/>
      <c r="HF32" s="71"/>
      <c r="HG32" s="71"/>
      <c r="HH32" s="71"/>
      <c r="HI32" s="71"/>
      <c r="HJ32" s="71"/>
      <c r="HK32" s="71"/>
      <c r="HL32" s="71"/>
      <c r="HM32" s="71"/>
      <c r="HN32" s="71"/>
      <c r="HO32" s="71"/>
      <c r="HP32" s="71"/>
      <c r="HQ32" s="71"/>
      <c r="HR32" s="71"/>
      <c r="HS32" s="71"/>
      <c r="HT32" s="71"/>
      <c r="HU32" s="71"/>
      <c r="HV32" s="71"/>
      <c r="HW32" s="71"/>
      <c r="HX32" s="71"/>
      <c r="HY32" s="71"/>
      <c r="HZ32" s="71"/>
      <c r="IA32" s="71"/>
      <c r="IB32" s="71"/>
      <c r="IC32" s="71"/>
      <c r="ID32" s="71"/>
      <c r="IE32" s="71"/>
      <c r="IF32" s="71"/>
      <c r="IG32" s="71"/>
      <c r="IH32" s="71"/>
      <c r="II32" s="71"/>
      <c r="IJ32" s="71"/>
      <c r="IK32" s="71"/>
      <c r="IL32" s="71"/>
      <c r="IM32" s="71"/>
      <c r="IN32" s="71"/>
      <c r="IO32" s="71"/>
      <c r="IP32" s="71"/>
      <c r="IQ32" s="71"/>
      <c r="IR32" s="71"/>
      <c r="IS32" s="71"/>
      <c r="IT32" s="12"/>
      <c r="IU32" s="12"/>
    </row>
    <row r="33" spans="1:31" ht="18" customHeight="1">
      <c r="A33" s="88" t="s">
        <v>38</v>
      </c>
      <c r="B33" s="89">
        <v>365</v>
      </c>
      <c r="C33" s="90" t="s">
        <v>109</v>
      </c>
      <c r="D33" s="89" t="s">
        <v>62</v>
      </c>
      <c r="E33" s="94" t="s">
        <v>110</v>
      </c>
      <c r="F33" s="93">
        <v>87324697</v>
      </c>
      <c r="G33" s="92" t="s">
        <v>32</v>
      </c>
      <c r="H33" s="96" t="s">
        <v>106</v>
      </c>
      <c r="I33" s="116">
        <v>2</v>
      </c>
      <c r="J33" s="133">
        <v>0.2</v>
      </c>
      <c r="K33" s="90"/>
      <c r="L33" s="90"/>
      <c r="M33" s="90"/>
      <c r="N33" s="90"/>
      <c r="O33" s="134">
        <v>15278.77</v>
      </c>
      <c r="P33" s="135">
        <v>234</v>
      </c>
      <c r="Q33" s="164">
        <f>O33/P33</f>
        <v>65.29388888888889</v>
      </c>
      <c r="R33" s="164">
        <v>5195.2</v>
      </c>
      <c r="S33" s="165">
        <f>R33/O33</f>
        <v>0.3400273713132667</v>
      </c>
      <c r="T33" s="166">
        <v>16212.634545454546</v>
      </c>
      <c r="U33" s="167">
        <v>218.1818181818182</v>
      </c>
      <c r="V33" s="166">
        <f>T33/U33</f>
        <v>74.30790833333333</v>
      </c>
      <c r="W33" s="168">
        <v>4640.150909090909</v>
      </c>
      <c r="X33" s="169">
        <f>W33/T33</f>
        <v>0.2862058535940937</v>
      </c>
      <c r="Y33" s="181">
        <f>O33-T33</f>
        <v>-933.8645454545458</v>
      </c>
      <c r="Z33" s="186">
        <f>Y33/T33</f>
        <v>-0.05760103595972122</v>
      </c>
      <c r="AA33" s="183">
        <f>P33-U33</f>
        <v>15.818181818181813</v>
      </c>
      <c r="AB33" s="182">
        <f>AA33/U33</f>
        <v>0.07249999999999998</v>
      </c>
      <c r="AC33" s="181">
        <f>Q33-V33</f>
        <v>-9.014019444444443</v>
      </c>
      <c r="AD33" s="182">
        <f>S33-X33</f>
        <v>0.05382151771917304</v>
      </c>
      <c r="AE33" s="184">
        <v>-50</v>
      </c>
    </row>
    <row r="34" spans="1:255" s="68" customFormat="1" ht="18" customHeight="1">
      <c r="A34" s="96" t="s">
        <v>86</v>
      </c>
      <c r="B34" s="95">
        <v>367</v>
      </c>
      <c r="C34" s="90" t="s">
        <v>111</v>
      </c>
      <c r="D34" s="95" t="s">
        <v>62</v>
      </c>
      <c r="E34" s="95" t="s">
        <v>112</v>
      </c>
      <c r="F34" s="96">
        <v>82217081</v>
      </c>
      <c r="G34" s="95" t="s">
        <v>32</v>
      </c>
      <c r="H34" s="114" t="s">
        <v>106</v>
      </c>
      <c r="I34" s="140">
        <v>2</v>
      </c>
      <c r="J34" s="138">
        <v>0.4</v>
      </c>
      <c r="K34" s="139"/>
      <c r="L34" s="139"/>
      <c r="M34" s="139"/>
      <c r="N34" s="139"/>
      <c r="O34" s="134">
        <v>11772.83</v>
      </c>
      <c r="P34" s="135">
        <v>216</v>
      </c>
      <c r="Q34" s="164">
        <f>O34/P34</f>
        <v>54.50384259259259</v>
      </c>
      <c r="R34" s="164">
        <v>3535.93</v>
      </c>
      <c r="S34" s="165">
        <f>R34/O34</f>
        <v>0.30034664562386443</v>
      </c>
      <c r="T34" s="166">
        <v>11741.274545454546</v>
      </c>
      <c r="U34" s="167">
        <v>198.9090909090909</v>
      </c>
      <c r="V34" s="166">
        <f>T34/U34</f>
        <v>59.028345521023766</v>
      </c>
      <c r="W34" s="168">
        <v>3669.394545454545</v>
      </c>
      <c r="X34" s="169">
        <f>W34/T34</f>
        <v>0.31252097302120363</v>
      </c>
      <c r="Y34" s="181">
        <f>O34-T34</f>
        <v>31.555454545454268</v>
      </c>
      <c r="Z34" s="182">
        <f>Y34/T34</f>
        <v>0.002687566364562225</v>
      </c>
      <c r="AA34" s="183">
        <f>P34-U34</f>
        <v>17.090909090909093</v>
      </c>
      <c r="AB34" s="182">
        <f>AA34/U34</f>
        <v>0.08592321755027424</v>
      </c>
      <c r="AC34" s="181">
        <f>Q34-V34</f>
        <v>-4.5245029284311755</v>
      </c>
      <c r="AD34" s="182">
        <f>S34-X34</f>
        <v>-0.012174327397339202</v>
      </c>
      <c r="AE34" s="185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70"/>
      <c r="BI34" s="70"/>
      <c r="BJ34" s="70"/>
      <c r="BK34" s="70"/>
      <c r="BL34" s="70"/>
      <c r="BM34" s="70"/>
      <c r="BN34" s="70"/>
      <c r="BO34" s="70"/>
      <c r="BP34" s="70"/>
      <c r="BQ34" s="70"/>
      <c r="BR34" s="70"/>
      <c r="BS34" s="70"/>
      <c r="BT34" s="70"/>
      <c r="BU34" s="70"/>
      <c r="BV34" s="70"/>
      <c r="BW34" s="70"/>
      <c r="BX34" s="70"/>
      <c r="BY34" s="70"/>
      <c r="BZ34" s="70"/>
      <c r="CA34" s="70"/>
      <c r="CB34" s="70"/>
      <c r="CC34" s="70"/>
      <c r="CD34" s="70"/>
      <c r="CE34" s="70"/>
      <c r="CF34" s="70"/>
      <c r="CG34" s="70"/>
      <c r="CH34" s="70"/>
      <c r="CI34" s="70"/>
      <c r="CJ34" s="70"/>
      <c r="CK34" s="70"/>
      <c r="CL34" s="70"/>
      <c r="CM34" s="70"/>
      <c r="CN34" s="70"/>
      <c r="CO34" s="70"/>
      <c r="CP34" s="70"/>
      <c r="CQ34" s="70"/>
      <c r="CR34" s="70"/>
      <c r="CS34" s="70"/>
      <c r="CT34" s="70"/>
      <c r="CU34" s="70"/>
      <c r="CV34" s="70"/>
      <c r="CW34" s="70"/>
      <c r="CX34" s="70"/>
      <c r="CY34" s="70"/>
      <c r="CZ34" s="70"/>
      <c r="DA34" s="70"/>
      <c r="DB34" s="70"/>
      <c r="DC34" s="70"/>
      <c r="DD34" s="70"/>
      <c r="DE34" s="70"/>
      <c r="DF34" s="70"/>
      <c r="DG34" s="70"/>
      <c r="DH34" s="70"/>
      <c r="DI34" s="70"/>
      <c r="DJ34" s="70"/>
      <c r="DK34" s="70"/>
      <c r="DL34" s="70"/>
      <c r="DM34" s="70"/>
      <c r="DN34" s="70"/>
      <c r="DO34" s="70"/>
      <c r="DP34" s="70"/>
      <c r="DQ34" s="70"/>
      <c r="DR34" s="70"/>
      <c r="DS34" s="70"/>
      <c r="DT34" s="70"/>
      <c r="DU34" s="70"/>
      <c r="DV34" s="70"/>
      <c r="DW34" s="70"/>
      <c r="DX34" s="70"/>
      <c r="DY34" s="70"/>
      <c r="DZ34" s="70"/>
      <c r="EA34" s="70"/>
      <c r="EB34" s="70"/>
      <c r="EC34" s="70"/>
      <c r="ED34" s="70"/>
      <c r="EE34" s="70"/>
      <c r="EF34" s="70"/>
      <c r="EG34" s="70"/>
      <c r="EH34" s="70"/>
      <c r="EI34" s="70"/>
      <c r="EJ34" s="70"/>
      <c r="EK34" s="70"/>
      <c r="EL34" s="70"/>
      <c r="EM34" s="70"/>
      <c r="EN34" s="70"/>
      <c r="EO34" s="70"/>
      <c r="EP34" s="70"/>
      <c r="EQ34" s="70"/>
      <c r="ER34" s="70"/>
      <c r="ES34" s="70"/>
      <c r="ET34" s="70"/>
      <c r="EU34" s="70"/>
      <c r="EV34" s="70"/>
      <c r="EW34" s="70"/>
      <c r="EX34" s="70"/>
      <c r="EY34" s="70"/>
      <c r="EZ34" s="70"/>
      <c r="FA34" s="70"/>
      <c r="FB34" s="70"/>
      <c r="FC34" s="70"/>
      <c r="FD34" s="70"/>
      <c r="FE34" s="70"/>
      <c r="FF34" s="70"/>
      <c r="FG34" s="70"/>
      <c r="FH34" s="70"/>
      <c r="FI34" s="70"/>
      <c r="FJ34" s="70"/>
      <c r="FK34" s="70"/>
      <c r="FL34" s="70"/>
      <c r="FM34" s="70"/>
      <c r="FN34" s="70"/>
      <c r="FO34" s="70"/>
      <c r="FP34" s="70"/>
      <c r="FQ34" s="70"/>
      <c r="FR34" s="70"/>
      <c r="FS34" s="70"/>
      <c r="FT34" s="70"/>
      <c r="FU34" s="70"/>
      <c r="FV34" s="70"/>
      <c r="FW34" s="70"/>
      <c r="FX34" s="70"/>
      <c r="FY34" s="70"/>
      <c r="FZ34" s="70"/>
      <c r="GA34" s="70"/>
      <c r="GB34" s="70"/>
      <c r="GC34" s="70"/>
      <c r="GD34" s="70"/>
      <c r="GE34" s="70"/>
      <c r="GF34" s="70"/>
      <c r="GG34" s="70"/>
      <c r="GH34" s="70"/>
      <c r="GI34" s="70"/>
      <c r="GJ34" s="70"/>
      <c r="GK34" s="70"/>
      <c r="GL34" s="70"/>
      <c r="GM34" s="70"/>
      <c r="GN34" s="70"/>
      <c r="GO34" s="70"/>
      <c r="GP34" s="70"/>
      <c r="GQ34" s="70"/>
      <c r="GR34" s="70"/>
      <c r="GS34" s="70"/>
      <c r="GT34" s="70"/>
      <c r="GU34" s="70"/>
      <c r="GV34" s="70"/>
      <c r="GW34" s="70"/>
      <c r="GX34" s="70"/>
      <c r="GY34" s="70"/>
      <c r="GZ34" s="70"/>
      <c r="HA34" s="70"/>
      <c r="HB34" s="70"/>
      <c r="HC34" s="70"/>
      <c r="HD34" s="70"/>
      <c r="HE34" s="70"/>
      <c r="HF34" s="70"/>
      <c r="HG34" s="70"/>
      <c r="HH34" s="70"/>
      <c r="HI34" s="70"/>
      <c r="HJ34" s="70"/>
      <c r="HK34" s="70"/>
      <c r="HL34" s="70"/>
      <c r="HM34" s="70"/>
      <c r="HN34" s="70"/>
      <c r="HO34" s="70"/>
      <c r="HP34" s="70"/>
      <c r="HQ34" s="70"/>
      <c r="HR34" s="70"/>
      <c r="HS34" s="70"/>
      <c r="HT34" s="70"/>
      <c r="HU34" s="70"/>
      <c r="HV34" s="70"/>
      <c r="HW34" s="70"/>
      <c r="HX34" s="70"/>
      <c r="HY34" s="70"/>
      <c r="HZ34" s="70"/>
      <c r="IA34" s="70"/>
      <c r="IB34" s="70"/>
      <c r="IC34" s="70"/>
      <c r="ID34" s="70"/>
      <c r="IE34" s="70"/>
      <c r="IF34" s="70"/>
      <c r="IG34" s="70"/>
      <c r="IH34" s="70"/>
      <c r="II34" s="70"/>
      <c r="IJ34" s="70"/>
      <c r="IK34" s="70"/>
      <c r="IL34" s="70"/>
      <c r="IM34" s="70"/>
      <c r="IN34" s="70"/>
      <c r="IO34" s="70"/>
      <c r="IP34" s="70"/>
      <c r="IQ34" s="70"/>
      <c r="IR34" s="70"/>
      <c r="IS34" s="70"/>
      <c r="IT34" s="16"/>
      <c r="IU34" s="16"/>
    </row>
    <row r="35" spans="1:255" s="68" customFormat="1" ht="18" customHeight="1">
      <c r="A35" s="96" t="s">
        <v>86</v>
      </c>
      <c r="B35" s="95">
        <v>706</v>
      </c>
      <c r="C35" s="90" t="s">
        <v>113</v>
      </c>
      <c r="D35" s="95" t="s">
        <v>30</v>
      </c>
      <c r="E35" s="97" t="s">
        <v>114</v>
      </c>
      <c r="F35" s="96">
        <v>87270791</v>
      </c>
      <c r="G35" s="95" t="s">
        <v>32</v>
      </c>
      <c r="H35" s="114" t="s">
        <v>106</v>
      </c>
      <c r="I35" s="140">
        <v>2</v>
      </c>
      <c r="J35" s="138">
        <v>0.4</v>
      </c>
      <c r="K35" s="139"/>
      <c r="L35" s="139"/>
      <c r="M35" s="139"/>
      <c r="N35" s="139"/>
      <c r="O35" s="134">
        <v>5240.81</v>
      </c>
      <c r="P35" s="135">
        <v>97</v>
      </c>
      <c r="Q35" s="164">
        <f>O35/P35</f>
        <v>54.028969072164955</v>
      </c>
      <c r="R35" s="164">
        <v>1946.95</v>
      </c>
      <c r="S35" s="165">
        <f>R35/O35</f>
        <v>0.37149791730667586</v>
      </c>
      <c r="T35" s="166">
        <v>5428.574545454546</v>
      </c>
      <c r="U35" s="167">
        <v>87.45454545454545</v>
      </c>
      <c r="V35" s="166">
        <f>T35/U35</f>
        <v>62.07309771309772</v>
      </c>
      <c r="W35" s="168">
        <v>1724</v>
      </c>
      <c r="X35" s="169">
        <f>W35/T35</f>
        <v>0.31757876502654636</v>
      </c>
      <c r="Y35" s="181">
        <f>O35-T35</f>
        <v>-187.76454545454544</v>
      </c>
      <c r="Z35" s="186">
        <f>Y35/T35</f>
        <v>-0.03458818588238131</v>
      </c>
      <c r="AA35" s="183">
        <f>P35-U35</f>
        <v>9.545454545454547</v>
      </c>
      <c r="AB35" s="182">
        <f>AA35/U35</f>
        <v>0.10914760914760917</v>
      </c>
      <c r="AC35" s="181">
        <f>Q35-V35</f>
        <v>-8.044128640932762</v>
      </c>
      <c r="AD35" s="182">
        <f>S35-X35</f>
        <v>0.0539191522801295</v>
      </c>
      <c r="AE35" s="184">
        <v>-50</v>
      </c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70"/>
      <c r="AT35" s="70"/>
      <c r="AU35" s="70"/>
      <c r="AV35" s="70"/>
      <c r="AW35" s="70"/>
      <c r="AX35" s="70"/>
      <c r="AY35" s="70"/>
      <c r="AZ35" s="70"/>
      <c r="BA35" s="70"/>
      <c r="BB35" s="70"/>
      <c r="BC35" s="70"/>
      <c r="BD35" s="70"/>
      <c r="BE35" s="70"/>
      <c r="BF35" s="70"/>
      <c r="BG35" s="70"/>
      <c r="BH35" s="70"/>
      <c r="BI35" s="70"/>
      <c r="BJ35" s="70"/>
      <c r="BK35" s="70"/>
      <c r="BL35" s="70"/>
      <c r="BM35" s="70"/>
      <c r="BN35" s="70"/>
      <c r="BO35" s="70"/>
      <c r="BP35" s="70"/>
      <c r="BQ35" s="70"/>
      <c r="BR35" s="70"/>
      <c r="BS35" s="70"/>
      <c r="BT35" s="70"/>
      <c r="BU35" s="70"/>
      <c r="BV35" s="70"/>
      <c r="BW35" s="70"/>
      <c r="BX35" s="70"/>
      <c r="BY35" s="70"/>
      <c r="BZ35" s="70"/>
      <c r="CA35" s="70"/>
      <c r="CB35" s="70"/>
      <c r="CC35" s="70"/>
      <c r="CD35" s="70"/>
      <c r="CE35" s="70"/>
      <c r="CF35" s="70"/>
      <c r="CG35" s="70"/>
      <c r="CH35" s="70"/>
      <c r="CI35" s="70"/>
      <c r="CJ35" s="70"/>
      <c r="CK35" s="70"/>
      <c r="CL35" s="70"/>
      <c r="CM35" s="70"/>
      <c r="CN35" s="70"/>
      <c r="CO35" s="70"/>
      <c r="CP35" s="70"/>
      <c r="CQ35" s="70"/>
      <c r="CR35" s="70"/>
      <c r="CS35" s="70"/>
      <c r="CT35" s="70"/>
      <c r="CU35" s="70"/>
      <c r="CV35" s="70"/>
      <c r="CW35" s="70"/>
      <c r="CX35" s="70"/>
      <c r="CY35" s="70"/>
      <c r="CZ35" s="70"/>
      <c r="DA35" s="70"/>
      <c r="DB35" s="70"/>
      <c r="DC35" s="70"/>
      <c r="DD35" s="70"/>
      <c r="DE35" s="70"/>
      <c r="DF35" s="70"/>
      <c r="DG35" s="70"/>
      <c r="DH35" s="70"/>
      <c r="DI35" s="70"/>
      <c r="DJ35" s="70"/>
      <c r="DK35" s="70"/>
      <c r="DL35" s="70"/>
      <c r="DM35" s="70"/>
      <c r="DN35" s="70"/>
      <c r="DO35" s="70"/>
      <c r="DP35" s="70"/>
      <c r="DQ35" s="70"/>
      <c r="DR35" s="70"/>
      <c r="DS35" s="70"/>
      <c r="DT35" s="70"/>
      <c r="DU35" s="70"/>
      <c r="DV35" s="70"/>
      <c r="DW35" s="70"/>
      <c r="DX35" s="70"/>
      <c r="DY35" s="70"/>
      <c r="DZ35" s="70"/>
      <c r="EA35" s="70"/>
      <c r="EB35" s="70"/>
      <c r="EC35" s="70"/>
      <c r="ED35" s="70"/>
      <c r="EE35" s="70"/>
      <c r="EF35" s="70"/>
      <c r="EG35" s="70"/>
      <c r="EH35" s="70"/>
      <c r="EI35" s="70"/>
      <c r="EJ35" s="70"/>
      <c r="EK35" s="70"/>
      <c r="EL35" s="70"/>
      <c r="EM35" s="70"/>
      <c r="EN35" s="70"/>
      <c r="EO35" s="70"/>
      <c r="EP35" s="70"/>
      <c r="EQ35" s="70"/>
      <c r="ER35" s="70"/>
      <c r="ES35" s="70"/>
      <c r="ET35" s="70"/>
      <c r="EU35" s="70"/>
      <c r="EV35" s="70"/>
      <c r="EW35" s="70"/>
      <c r="EX35" s="70"/>
      <c r="EY35" s="70"/>
      <c r="EZ35" s="70"/>
      <c r="FA35" s="70"/>
      <c r="FB35" s="70"/>
      <c r="FC35" s="70"/>
      <c r="FD35" s="70"/>
      <c r="FE35" s="70"/>
      <c r="FF35" s="70"/>
      <c r="FG35" s="70"/>
      <c r="FH35" s="70"/>
      <c r="FI35" s="70"/>
      <c r="FJ35" s="70"/>
      <c r="FK35" s="70"/>
      <c r="FL35" s="70"/>
      <c r="FM35" s="70"/>
      <c r="FN35" s="70"/>
      <c r="FO35" s="70"/>
      <c r="FP35" s="70"/>
      <c r="FQ35" s="70"/>
      <c r="FR35" s="70"/>
      <c r="FS35" s="70"/>
      <c r="FT35" s="70"/>
      <c r="FU35" s="70"/>
      <c r="FV35" s="70"/>
      <c r="FW35" s="70"/>
      <c r="FX35" s="70"/>
      <c r="FY35" s="70"/>
      <c r="FZ35" s="70"/>
      <c r="GA35" s="70"/>
      <c r="GB35" s="70"/>
      <c r="GC35" s="70"/>
      <c r="GD35" s="70"/>
      <c r="GE35" s="70"/>
      <c r="GF35" s="70"/>
      <c r="GG35" s="70"/>
      <c r="GH35" s="70"/>
      <c r="GI35" s="70"/>
      <c r="GJ35" s="70"/>
      <c r="GK35" s="70"/>
      <c r="GL35" s="70"/>
      <c r="GM35" s="70"/>
      <c r="GN35" s="70"/>
      <c r="GO35" s="70"/>
      <c r="GP35" s="70"/>
      <c r="GQ35" s="70"/>
      <c r="GR35" s="70"/>
      <c r="GS35" s="70"/>
      <c r="GT35" s="70"/>
      <c r="GU35" s="70"/>
      <c r="GV35" s="70"/>
      <c r="GW35" s="70"/>
      <c r="GX35" s="70"/>
      <c r="GY35" s="70"/>
      <c r="GZ35" s="70"/>
      <c r="HA35" s="70"/>
      <c r="HB35" s="70"/>
      <c r="HC35" s="70"/>
      <c r="HD35" s="70"/>
      <c r="HE35" s="70"/>
      <c r="HF35" s="70"/>
      <c r="HG35" s="70"/>
      <c r="HH35" s="70"/>
      <c r="HI35" s="70"/>
      <c r="HJ35" s="70"/>
      <c r="HK35" s="70"/>
      <c r="HL35" s="70"/>
      <c r="HM35" s="70"/>
      <c r="HN35" s="70"/>
      <c r="HO35" s="70"/>
      <c r="HP35" s="70"/>
      <c r="HQ35" s="70"/>
      <c r="HR35" s="70"/>
      <c r="HS35" s="70"/>
      <c r="HT35" s="70"/>
      <c r="HU35" s="70"/>
      <c r="HV35" s="70"/>
      <c r="HW35" s="70"/>
      <c r="HX35" s="70"/>
      <c r="HY35" s="70"/>
      <c r="HZ35" s="70"/>
      <c r="IA35" s="70"/>
      <c r="IB35" s="70"/>
      <c r="IC35" s="70"/>
      <c r="ID35" s="70"/>
      <c r="IE35" s="70"/>
      <c r="IF35" s="70"/>
      <c r="IG35" s="70"/>
      <c r="IH35" s="70"/>
      <c r="II35" s="70"/>
      <c r="IJ35" s="70"/>
      <c r="IK35" s="70"/>
      <c r="IL35" s="70"/>
      <c r="IM35" s="70"/>
      <c r="IN35" s="70"/>
      <c r="IO35" s="70"/>
      <c r="IP35" s="70"/>
      <c r="IQ35" s="70"/>
      <c r="IR35" s="70"/>
      <c r="IS35" s="70"/>
      <c r="IT35" s="16"/>
      <c r="IU35" s="16"/>
    </row>
    <row r="36" spans="1:255" s="67" customFormat="1" ht="18" customHeight="1">
      <c r="A36" s="96" t="s">
        <v>86</v>
      </c>
      <c r="B36" s="95">
        <v>704</v>
      </c>
      <c r="C36" s="90" t="s">
        <v>115</v>
      </c>
      <c r="D36" s="95" t="s">
        <v>30</v>
      </c>
      <c r="E36" s="97" t="s">
        <v>116</v>
      </c>
      <c r="F36" s="96">
        <v>87105165</v>
      </c>
      <c r="G36" s="95" t="s">
        <v>32</v>
      </c>
      <c r="H36" s="114" t="s">
        <v>106</v>
      </c>
      <c r="I36" s="140">
        <v>2</v>
      </c>
      <c r="J36" s="151">
        <v>0.4</v>
      </c>
      <c r="K36" s="90"/>
      <c r="L36" s="90"/>
      <c r="M36" s="90"/>
      <c r="N36" s="90"/>
      <c r="O36" s="134">
        <v>9770.05</v>
      </c>
      <c r="P36" s="135">
        <v>111</v>
      </c>
      <c r="Q36" s="164">
        <f>O36/P36</f>
        <v>88.01846846846846</v>
      </c>
      <c r="R36" s="164">
        <v>3099.99</v>
      </c>
      <c r="S36" s="165">
        <f>R36/O36</f>
        <v>0.31729520319752713</v>
      </c>
      <c r="T36" s="166">
        <v>8875.300000000001</v>
      </c>
      <c r="U36" s="167">
        <v>98.36363636363636</v>
      </c>
      <c r="V36" s="166">
        <f>T36/U36</f>
        <v>90.22948243992607</v>
      </c>
      <c r="W36" s="168">
        <v>2418.7436363636366</v>
      </c>
      <c r="X36" s="169">
        <f>W36/T36</f>
        <v>0.27252528211594385</v>
      </c>
      <c r="Y36" s="181">
        <f>O36-T36</f>
        <v>894.7499999999982</v>
      </c>
      <c r="Z36" s="182">
        <f>Y36/T36</f>
        <v>0.10081349362838418</v>
      </c>
      <c r="AA36" s="183">
        <f>P36-U36</f>
        <v>12.63636363636364</v>
      </c>
      <c r="AB36" s="182">
        <f>AA36/U36</f>
        <v>0.12846580406654348</v>
      </c>
      <c r="AC36" s="181">
        <f>Q36-V36</f>
        <v>-2.211013971457618</v>
      </c>
      <c r="AD36" s="182">
        <f>S36-X36</f>
        <v>0.044769921081583286</v>
      </c>
      <c r="AE36" s="184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  <c r="AQ36" s="70"/>
      <c r="AR36" s="70"/>
      <c r="AS36" s="70"/>
      <c r="AT36" s="70"/>
      <c r="AU36" s="70"/>
      <c r="AV36" s="70"/>
      <c r="AW36" s="70"/>
      <c r="AX36" s="70"/>
      <c r="AY36" s="70"/>
      <c r="AZ36" s="70"/>
      <c r="BA36" s="70"/>
      <c r="BB36" s="70"/>
      <c r="BC36" s="70"/>
      <c r="BD36" s="70"/>
      <c r="BE36" s="70"/>
      <c r="BF36" s="70"/>
      <c r="BG36" s="70"/>
      <c r="BH36" s="70"/>
      <c r="BI36" s="70"/>
      <c r="BJ36" s="70"/>
      <c r="BK36" s="70"/>
      <c r="BL36" s="70"/>
      <c r="BM36" s="70"/>
      <c r="BN36" s="70"/>
      <c r="BO36" s="70"/>
      <c r="BP36" s="70"/>
      <c r="BQ36" s="70"/>
      <c r="BR36" s="70"/>
      <c r="BS36" s="70"/>
      <c r="BT36" s="70"/>
      <c r="BU36" s="70"/>
      <c r="BV36" s="70"/>
      <c r="BW36" s="70"/>
      <c r="BX36" s="70"/>
      <c r="BY36" s="70"/>
      <c r="BZ36" s="70"/>
      <c r="CA36" s="70"/>
      <c r="CB36" s="70"/>
      <c r="CC36" s="70"/>
      <c r="CD36" s="70"/>
      <c r="CE36" s="70"/>
      <c r="CF36" s="70"/>
      <c r="CG36" s="70"/>
      <c r="CH36" s="70"/>
      <c r="CI36" s="70"/>
      <c r="CJ36" s="70"/>
      <c r="CK36" s="70"/>
      <c r="CL36" s="70"/>
      <c r="CM36" s="70"/>
      <c r="CN36" s="70"/>
      <c r="CO36" s="70"/>
      <c r="CP36" s="70"/>
      <c r="CQ36" s="70"/>
      <c r="CR36" s="70"/>
      <c r="CS36" s="70"/>
      <c r="CT36" s="70"/>
      <c r="CU36" s="70"/>
      <c r="CV36" s="70"/>
      <c r="CW36" s="70"/>
      <c r="CX36" s="70"/>
      <c r="CY36" s="70"/>
      <c r="CZ36" s="70"/>
      <c r="DA36" s="70"/>
      <c r="DB36" s="70"/>
      <c r="DC36" s="70"/>
      <c r="DD36" s="70"/>
      <c r="DE36" s="70"/>
      <c r="DF36" s="70"/>
      <c r="DG36" s="70"/>
      <c r="DH36" s="70"/>
      <c r="DI36" s="70"/>
      <c r="DJ36" s="70"/>
      <c r="DK36" s="70"/>
      <c r="DL36" s="70"/>
      <c r="DM36" s="70"/>
      <c r="DN36" s="70"/>
      <c r="DO36" s="70"/>
      <c r="DP36" s="70"/>
      <c r="DQ36" s="70"/>
      <c r="DR36" s="70"/>
      <c r="DS36" s="70"/>
      <c r="DT36" s="70"/>
      <c r="DU36" s="70"/>
      <c r="DV36" s="70"/>
      <c r="DW36" s="70"/>
      <c r="DX36" s="70"/>
      <c r="DY36" s="70"/>
      <c r="DZ36" s="70"/>
      <c r="EA36" s="70"/>
      <c r="EB36" s="70"/>
      <c r="EC36" s="70"/>
      <c r="ED36" s="70"/>
      <c r="EE36" s="70"/>
      <c r="EF36" s="70"/>
      <c r="EG36" s="70"/>
      <c r="EH36" s="70"/>
      <c r="EI36" s="70"/>
      <c r="EJ36" s="70"/>
      <c r="EK36" s="70"/>
      <c r="EL36" s="70"/>
      <c r="EM36" s="70"/>
      <c r="EN36" s="70"/>
      <c r="EO36" s="70"/>
      <c r="EP36" s="70"/>
      <c r="EQ36" s="70"/>
      <c r="ER36" s="70"/>
      <c r="ES36" s="70"/>
      <c r="ET36" s="70"/>
      <c r="EU36" s="70"/>
      <c r="EV36" s="70"/>
      <c r="EW36" s="70"/>
      <c r="EX36" s="70"/>
      <c r="EY36" s="70"/>
      <c r="EZ36" s="70"/>
      <c r="FA36" s="70"/>
      <c r="FB36" s="70"/>
      <c r="FC36" s="70"/>
      <c r="FD36" s="70"/>
      <c r="FE36" s="70"/>
      <c r="FF36" s="70"/>
      <c r="FG36" s="70"/>
      <c r="FH36" s="70"/>
      <c r="FI36" s="70"/>
      <c r="FJ36" s="70"/>
      <c r="FK36" s="70"/>
      <c r="FL36" s="70"/>
      <c r="FM36" s="70"/>
      <c r="FN36" s="70"/>
      <c r="FO36" s="70"/>
      <c r="FP36" s="70"/>
      <c r="FQ36" s="70"/>
      <c r="FR36" s="70"/>
      <c r="FS36" s="70"/>
      <c r="FT36" s="70"/>
      <c r="FU36" s="70"/>
      <c r="FV36" s="70"/>
      <c r="FW36" s="70"/>
      <c r="FX36" s="70"/>
      <c r="FY36" s="70"/>
      <c r="FZ36" s="70"/>
      <c r="GA36" s="70"/>
      <c r="GB36" s="70"/>
      <c r="GC36" s="70"/>
      <c r="GD36" s="70"/>
      <c r="GE36" s="70"/>
      <c r="GF36" s="70"/>
      <c r="GG36" s="70"/>
      <c r="GH36" s="70"/>
      <c r="GI36" s="70"/>
      <c r="GJ36" s="70"/>
      <c r="GK36" s="70"/>
      <c r="GL36" s="70"/>
      <c r="GM36" s="70"/>
      <c r="GN36" s="70"/>
      <c r="GO36" s="70"/>
      <c r="GP36" s="70"/>
      <c r="GQ36" s="70"/>
      <c r="GR36" s="70"/>
      <c r="GS36" s="70"/>
      <c r="GT36" s="70"/>
      <c r="GU36" s="70"/>
      <c r="GV36" s="70"/>
      <c r="GW36" s="70"/>
      <c r="GX36" s="70"/>
      <c r="GY36" s="70"/>
      <c r="GZ36" s="70"/>
      <c r="HA36" s="70"/>
      <c r="HB36" s="70"/>
      <c r="HC36" s="70"/>
      <c r="HD36" s="70"/>
      <c r="HE36" s="70"/>
      <c r="HF36" s="70"/>
      <c r="HG36" s="70"/>
      <c r="HH36" s="70"/>
      <c r="HI36" s="70"/>
      <c r="HJ36" s="70"/>
      <c r="HK36" s="70"/>
      <c r="HL36" s="70"/>
      <c r="HM36" s="70"/>
      <c r="HN36" s="70"/>
      <c r="HO36" s="70"/>
      <c r="HP36" s="70"/>
      <c r="HQ36" s="70"/>
      <c r="HR36" s="70"/>
      <c r="HS36" s="70"/>
      <c r="HT36" s="70"/>
      <c r="HU36" s="70"/>
      <c r="HV36" s="70"/>
      <c r="HW36" s="70"/>
      <c r="HX36" s="70"/>
      <c r="HY36" s="70"/>
      <c r="HZ36" s="70"/>
      <c r="IA36" s="70"/>
      <c r="IB36" s="70"/>
      <c r="IC36" s="70"/>
      <c r="ID36" s="70"/>
      <c r="IE36" s="70"/>
      <c r="IF36" s="70"/>
      <c r="IG36" s="70"/>
      <c r="IH36" s="70"/>
      <c r="II36" s="70"/>
      <c r="IJ36" s="70"/>
      <c r="IK36" s="70"/>
      <c r="IL36" s="70"/>
      <c r="IM36" s="70"/>
      <c r="IN36" s="70"/>
      <c r="IO36" s="70"/>
      <c r="IP36" s="70"/>
      <c r="IQ36" s="70"/>
      <c r="IR36" s="70"/>
      <c r="IS36" s="70"/>
      <c r="IT36" s="16"/>
      <c r="IU36" s="16"/>
    </row>
    <row r="37" spans="1:255" s="67" customFormat="1" ht="18" customHeight="1">
      <c r="A37" s="96" t="s">
        <v>86</v>
      </c>
      <c r="B37" s="111">
        <v>56</v>
      </c>
      <c r="C37" s="112" t="s">
        <v>117</v>
      </c>
      <c r="D37" s="95" t="s">
        <v>30</v>
      </c>
      <c r="E37" s="95" t="s">
        <v>118</v>
      </c>
      <c r="F37" s="113" t="s">
        <v>119</v>
      </c>
      <c r="G37" s="95" t="s">
        <v>32</v>
      </c>
      <c r="H37" s="114" t="s">
        <v>106</v>
      </c>
      <c r="I37" s="140">
        <v>2</v>
      </c>
      <c r="J37" s="133">
        <v>0.4</v>
      </c>
      <c r="K37" s="90"/>
      <c r="L37" s="90"/>
      <c r="M37" s="90"/>
      <c r="N37" s="90"/>
      <c r="O37" s="134">
        <v>6583.95</v>
      </c>
      <c r="P37" s="135">
        <v>104</v>
      </c>
      <c r="Q37" s="164">
        <f>O37/P37</f>
        <v>63.30721153846154</v>
      </c>
      <c r="R37" s="164">
        <v>3137.08</v>
      </c>
      <c r="S37" s="165">
        <f>R37/O37</f>
        <v>0.4764738492850037</v>
      </c>
      <c r="T37" s="166">
        <v>6616.678181818183</v>
      </c>
      <c r="U37" s="167">
        <v>99.63636363636364</v>
      </c>
      <c r="V37" s="166">
        <f>T37/U37</f>
        <v>66.40826642335767</v>
      </c>
      <c r="W37" s="168">
        <v>2138.7727272727275</v>
      </c>
      <c r="X37" s="169">
        <f>W37/T37</f>
        <v>0.32323964812884687</v>
      </c>
      <c r="Y37" s="181">
        <f>O37-T37</f>
        <v>-32.72818181818275</v>
      </c>
      <c r="Z37" s="186">
        <f>Y37/T37</f>
        <v>-0.004946316099839307</v>
      </c>
      <c r="AA37" s="183">
        <f>P37-U37</f>
        <v>4.36363636363636</v>
      </c>
      <c r="AB37" s="182">
        <f>AA37/U37</f>
        <v>0.043795620437956165</v>
      </c>
      <c r="AC37" s="181">
        <f>Q37-V37</f>
        <v>-3.1010548848961363</v>
      </c>
      <c r="AD37" s="182">
        <f>S37-X37</f>
        <v>0.15323420115615682</v>
      </c>
      <c r="AE37" s="184">
        <v>-50</v>
      </c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0"/>
      <c r="AQ37" s="70"/>
      <c r="AR37" s="70"/>
      <c r="AS37" s="70"/>
      <c r="AT37" s="70"/>
      <c r="AU37" s="70"/>
      <c r="AV37" s="70"/>
      <c r="AW37" s="70"/>
      <c r="AX37" s="70"/>
      <c r="AY37" s="70"/>
      <c r="AZ37" s="70"/>
      <c r="BA37" s="70"/>
      <c r="BB37" s="70"/>
      <c r="BC37" s="70"/>
      <c r="BD37" s="70"/>
      <c r="BE37" s="70"/>
      <c r="BF37" s="70"/>
      <c r="BG37" s="70"/>
      <c r="BH37" s="70"/>
      <c r="BI37" s="70"/>
      <c r="BJ37" s="70"/>
      <c r="BK37" s="70"/>
      <c r="BL37" s="70"/>
      <c r="BM37" s="70"/>
      <c r="BN37" s="70"/>
      <c r="BO37" s="70"/>
      <c r="BP37" s="70"/>
      <c r="BQ37" s="70"/>
      <c r="BR37" s="70"/>
      <c r="BS37" s="70"/>
      <c r="BT37" s="70"/>
      <c r="BU37" s="70"/>
      <c r="BV37" s="70"/>
      <c r="BW37" s="70"/>
      <c r="BX37" s="70"/>
      <c r="BY37" s="70"/>
      <c r="BZ37" s="70"/>
      <c r="CA37" s="70"/>
      <c r="CB37" s="70"/>
      <c r="CC37" s="70"/>
      <c r="CD37" s="70"/>
      <c r="CE37" s="70"/>
      <c r="CF37" s="70"/>
      <c r="CG37" s="70"/>
      <c r="CH37" s="70"/>
      <c r="CI37" s="70"/>
      <c r="CJ37" s="70"/>
      <c r="CK37" s="70"/>
      <c r="CL37" s="70"/>
      <c r="CM37" s="70"/>
      <c r="CN37" s="70"/>
      <c r="CO37" s="70"/>
      <c r="CP37" s="70"/>
      <c r="CQ37" s="70"/>
      <c r="CR37" s="70"/>
      <c r="CS37" s="70"/>
      <c r="CT37" s="70"/>
      <c r="CU37" s="70"/>
      <c r="CV37" s="70"/>
      <c r="CW37" s="70"/>
      <c r="CX37" s="70"/>
      <c r="CY37" s="70"/>
      <c r="CZ37" s="70"/>
      <c r="DA37" s="70"/>
      <c r="DB37" s="70"/>
      <c r="DC37" s="70"/>
      <c r="DD37" s="70"/>
      <c r="DE37" s="70"/>
      <c r="DF37" s="70"/>
      <c r="DG37" s="70"/>
      <c r="DH37" s="70"/>
      <c r="DI37" s="70"/>
      <c r="DJ37" s="70"/>
      <c r="DK37" s="70"/>
      <c r="DL37" s="70"/>
      <c r="DM37" s="70"/>
      <c r="DN37" s="70"/>
      <c r="DO37" s="70"/>
      <c r="DP37" s="70"/>
      <c r="DQ37" s="70"/>
      <c r="DR37" s="70"/>
      <c r="DS37" s="70"/>
      <c r="DT37" s="70"/>
      <c r="DU37" s="70"/>
      <c r="DV37" s="70"/>
      <c r="DW37" s="70"/>
      <c r="DX37" s="70"/>
      <c r="DY37" s="70"/>
      <c r="DZ37" s="70"/>
      <c r="EA37" s="70"/>
      <c r="EB37" s="70"/>
      <c r="EC37" s="70"/>
      <c r="ED37" s="70"/>
      <c r="EE37" s="70"/>
      <c r="EF37" s="70"/>
      <c r="EG37" s="70"/>
      <c r="EH37" s="70"/>
      <c r="EI37" s="70"/>
      <c r="EJ37" s="70"/>
      <c r="EK37" s="70"/>
      <c r="EL37" s="70"/>
      <c r="EM37" s="70"/>
      <c r="EN37" s="70"/>
      <c r="EO37" s="70"/>
      <c r="EP37" s="70"/>
      <c r="EQ37" s="70"/>
      <c r="ER37" s="70"/>
      <c r="ES37" s="70"/>
      <c r="ET37" s="70"/>
      <c r="EU37" s="70"/>
      <c r="EV37" s="70"/>
      <c r="EW37" s="70"/>
      <c r="EX37" s="70"/>
      <c r="EY37" s="70"/>
      <c r="EZ37" s="70"/>
      <c r="FA37" s="70"/>
      <c r="FB37" s="70"/>
      <c r="FC37" s="70"/>
      <c r="FD37" s="70"/>
      <c r="FE37" s="70"/>
      <c r="FF37" s="70"/>
      <c r="FG37" s="70"/>
      <c r="FH37" s="70"/>
      <c r="FI37" s="70"/>
      <c r="FJ37" s="70"/>
      <c r="FK37" s="70"/>
      <c r="FL37" s="70"/>
      <c r="FM37" s="70"/>
      <c r="FN37" s="70"/>
      <c r="FO37" s="70"/>
      <c r="FP37" s="70"/>
      <c r="FQ37" s="70"/>
      <c r="FR37" s="70"/>
      <c r="FS37" s="70"/>
      <c r="FT37" s="70"/>
      <c r="FU37" s="70"/>
      <c r="FV37" s="70"/>
      <c r="FW37" s="70"/>
      <c r="FX37" s="70"/>
      <c r="FY37" s="70"/>
      <c r="FZ37" s="70"/>
      <c r="GA37" s="70"/>
      <c r="GB37" s="70"/>
      <c r="GC37" s="70"/>
      <c r="GD37" s="70"/>
      <c r="GE37" s="70"/>
      <c r="GF37" s="70"/>
      <c r="GG37" s="70"/>
      <c r="GH37" s="70"/>
      <c r="GI37" s="70"/>
      <c r="GJ37" s="70"/>
      <c r="GK37" s="70"/>
      <c r="GL37" s="70"/>
      <c r="GM37" s="70"/>
      <c r="GN37" s="70"/>
      <c r="GO37" s="70"/>
      <c r="GP37" s="70"/>
      <c r="GQ37" s="70"/>
      <c r="GR37" s="70"/>
      <c r="GS37" s="70"/>
      <c r="GT37" s="70"/>
      <c r="GU37" s="70"/>
      <c r="GV37" s="70"/>
      <c r="GW37" s="70"/>
      <c r="GX37" s="70"/>
      <c r="GY37" s="70"/>
      <c r="GZ37" s="70"/>
      <c r="HA37" s="70"/>
      <c r="HB37" s="70"/>
      <c r="HC37" s="70"/>
      <c r="HD37" s="70"/>
      <c r="HE37" s="70"/>
      <c r="HF37" s="70"/>
      <c r="HG37" s="70"/>
      <c r="HH37" s="70"/>
      <c r="HI37" s="70"/>
      <c r="HJ37" s="70"/>
      <c r="HK37" s="70"/>
      <c r="HL37" s="70"/>
      <c r="HM37" s="70"/>
      <c r="HN37" s="70"/>
      <c r="HO37" s="70"/>
      <c r="HP37" s="70"/>
      <c r="HQ37" s="70"/>
      <c r="HR37" s="70"/>
      <c r="HS37" s="70"/>
      <c r="HT37" s="70"/>
      <c r="HU37" s="70"/>
      <c r="HV37" s="70"/>
      <c r="HW37" s="70"/>
      <c r="HX37" s="70"/>
      <c r="HY37" s="70"/>
      <c r="HZ37" s="70"/>
      <c r="IA37" s="70"/>
      <c r="IB37" s="70"/>
      <c r="IC37" s="70"/>
      <c r="ID37" s="70"/>
      <c r="IE37" s="70"/>
      <c r="IF37" s="70"/>
      <c r="IG37" s="70"/>
      <c r="IH37" s="70"/>
      <c r="II37" s="70"/>
      <c r="IJ37" s="70"/>
      <c r="IK37" s="70"/>
      <c r="IL37" s="70"/>
      <c r="IM37" s="70"/>
      <c r="IN37" s="70"/>
      <c r="IO37" s="70"/>
      <c r="IP37" s="70"/>
      <c r="IQ37" s="70"/>
      <c r="IR37" s="70"/>
      <c r="IS37" s="70"/>
      <c r="IT37" s="16"/>
      <c r="IU37" s="16"/>
    </row>
    <row r="38" spans="1:255" s="67" customFormat="1" ht="18" customHeight="1">
      <c r="A38" s="96" t="s">
        <v>86</v>
      </c>
      <c r="B38" s="111">
        <v>351</v>
      </c>
      <c r="C38" s="112" t="s">
        <v>120</v>
      </c>
      <c r="D38" s="95" t="s">
        <v>62</v>
      </c>
      <c r="E38" s="95" t="s">
        <v>121</v>
      </c>
      <c r="F38" s="113" t="s">
        <v>122</v>
      </c>
      <c r="G38" s="95" t="s">
        <v>32</v>
      </c>
      <c r="H38" s="114" t="s">
        <v>106</v>
      </c>
      <c r="I38" s="69">
        <v>2</v>
      </c>
      <c r="J38" s="138">
        <v>0.4</v>
      </c>
      <c r="K38" s="139"/>
      <c r="L38" s="139"/>
      <c r="M38" s="139"/>
      <c r="N38" s="139"/>
      <c r="O38" s="134">
        <v>6272.48</v>
      </c>
      <c r="P38" s="135">
        <v>96</v>
      </c>
      <c r="Q38" s="164">
        <f>O38/P38</f>
        <v>65.33833333333332</v>
      </c>
      <c r="R38" s="164">
        <v>1876.54</v>
      </c>
      <c r="S38" s="165">
        <f>R38/O38</f>
        <v>0.29917034410631843</v>
      </c>
      <c r="T38" s="166">
        <v>8111.818181818182</v>
      </c>
      <c r="U38" s="167">
        <v>96.72727272727273</v>
      </c>
      <c r="V38" s="166">
        <f>T38/U38</f>
        <v>83.86278195488721</v>
      </c>
      <c r="W38" s="168">
        <v>2347.009090909091</v>
      </c>
      <c r="X38" s="169">
        <f>W38/T38</f>
        <v>0.2893320632074414</v>
      </c>
      <c r="Y38" s="181">
        <f>O38-T38</f>
        <v>-1839.3381818181824</v>
      </c>
      <c r="Z38" s="186">
        <f>Y38/T38</f>
        <v>-0.22674795472374767</v>
      </c>
      <c r="AA38" s="183">
        <f>P38-U38</f>
        <v>-0.7272727272727337</v>
      </c>
      <c r="AB38" s="182">
        <f>AA38/U38</f>
        <v>-0.007518796992481269</v>
      </c>
      <c r="AC38" s="181">
        <f>Q38-V38</f>
        <v>-18.524448621553887</v>
      </c>
      <c r="AD38" s="182">
        <f>S38-X38</f>
        <v>0.009838280898877005</v>
      </c>
      <c r="AE38" s="184">
        <v>-50</v>
      </c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70"/>
      <c r="AT38" s="70"/>
      <c r="AU38" s="70"/>
      <c r="AV38" s="70"/>
      <c r="AW38" s="70"/>
      <c r="AX38" s="70"/>
      <c r="AY38" s="70"/>
      <c r="AZ38" s="70"/>
      <c r="BA38" s="70"/>
      <c r="BB38" s="70"/>
      <c r="BC38" s="70"/>
      <c r="BD38" s="70"/>
      <c r="BE38" s="70"/>
      <c r="BF38" s="70"/>
      <c r="BG38" s="70"/>
      <c r="BH38" s="70"/>
      <c r="BI38" s="70"/>
      <c r="BJ38" s="70"/>
      <c r="BK38" s="70"/>
      <c r="BL38" s="70"/>
      <c r="BM38" s="70"/>
      <c r="BN38" s="70"/>
      <c r="BO38" s="70"/>
      <c r="BP38" s="70"/>
      <c r="BQ38" s="70"/>
      <c r="BR38" s="70"/>
      <c r="BS38" s="70"/>
      <c r="BT38" s="70"/>
      <c r="BU38" s="70"/>
      <c r="BV38" s="70"/>
      <c r="BW38" s="70"/>
      <c r="BX38" s="70"/>
      <c r="BY38" s="70"/>
      <c r="BZ38" s="70"/>
      <c r="CA38" s="70"/>
      <c r="CB38" s="70"/>
      <c r="CC38" s="70"/>
      <c r="CD38" s="70"/>
      <c r="CE38" s="70"/>
      <c r="CF38" s="70"/>
      <c r="CG38" s="70"/>
      <c r="CH38" s="70"/>
      <c r="CI38" s="70"/>
      <c r="CJ38" s="70"/>
      <c r="CK38" s="70"/>
      <c r="CL38" s="70"/>
      <c r="CM38" s="70"/>
      <c r="CN38" s="70"/>
      <c r="CO38" s="70"/>
      <c r="CP38" s="70"/>
      <c r="CQ38" s="70"/>
      <c r="CR38" s="70"/>
      <c r="CS38" s="70"/>
      <c r="CT38" s="70"/>
      <c r="CU38" s="70"/>
      <c r="CV38" s="70"/>
      <c r="CW38" s="70"/>
      <c r="CX38" s="70"/>
      <c r="CY38" s="70"/>
      <c r="CZ38" s="70"/>
      <c r="DA38" s="70"/>
      <c r="DB38" s="70"/>
      <c r="DC38" s="70"/>
      <c r="DD38" s="70"/>
      <c r="DE38" s="70"/>
      <c r="DF38" s="70"/>
      <c r="DG38" s="70"/>
      <c r="DH38" s="70"/>
      <c r="DI38" s="70"/>
      <c r="DJ38" s="70"/>
      <c r="DK38" s="70"/>
      <c r="DL38" s="70"/>
      <c r="DM38" s="70"/>
      <c r="DN38" s="70"/>
      <c r="DO38" s="70"/>
      <c r="DP38" s="70"/>
      <c r="DQ38" s="70"/>
      <c r="DR38" s="70"/>
      <c r="DS38" s="70"/>
      <c r="DT38" s="70"/>
      <c r="DU38" s="70"/>
      <c r="DV38" s="70"/>
      <c r="DW38" s="70"/>
      <c r="DX38" s="70"/>
      <c r="DY38" s="70"/>
      <c r="DZ38" s="70"/>
      <c r="EA38" s="70"/>
      <c r="EB38" s="70"/>
      <c r="EC38" s="70"/>
      <c r="ED38" s="70"/>
      <c r="EE38" s="70"/>
      <c r="EF38" s="70"/>
      <c r="EG38" s="70"/>
      <c r="EH38" s="70"/>
      <c r="EI38" s="70"/>
      <c r="EJ38" s="70"/>
      <c r="EK38" s="70"/>
      <c r="EL38" s="70"/>
      <c r="EM38" s="70"/>
      <c r="EN38" s="70"/>
      <c r="EO38" s="70"/>
      <c r="EP38" s="70"/>
      <c r="EQ38" s="70"/>
      <c r="ER38" s="70"/>
      <c r="ES38" s="70"/>
      <c r="ET38" s="70"/>
      <c r="EU38" s="70"/>
      <c r="EV38" s="70"/>
      <c r="EW38" s="70"/>
      <c r="EX38" s="70"/>
      <c r="EY38" s="70"/>
      <c r="EZ38" s="70"/>
      <c r="FA38" s="70"/>
      <c r="FB38" s="70"/>
      <c r="FC38" s="70"/>
      <c r="FD38" s="70"/>
      <c r="FE38" s="70"/>
      <c r="FF38" s="70"/>
      <c r="FG38" s="70"/>
      <c r="FH38" s="70"/>
      <c r="FI38" s="70"/>
      <c r="FJ38" s="70"/>
      <c r="FK38" s="70"/>
      <c r="FL38" s="70"/>
      <c r="FM38" s="70"/>
      <c r="FN38" s="70"/>
      <c r="FO38" s="70"/>
      <c r="FP38" s="70"/>
      <c r="FQ38" s="70"/>
      <c r="FR38" s="70"/>
      <c r="FS38" s="70"/>
      <c r="FT38" s="70"/>
      <c r="FU38" s="70"/>
      <c r="FV38" s="70"/>
      <c r="FW38" s="70"/>
      <c r="FX38" s="70"/>
      <c r="FY38" s="70"/>
      <c r="FZ38" s="70"/>
      <c r="GA38" s="70"/>
      <c r="GB38" s="70"/>
      <c r="GC38" s="70"/>
      <c r="GD38" s="70"/>
      <c r="GE38" s="70"/>
      <c r="GF38" s="70"/>
      <c r="GG38" s="70"/>
      <c r="GH38" s="70"/>
      <c r="GI38" s="70"/>
      <c r="GJ38" s="70"/>
      <c r="GK38" s="70"/>
      <c r="GL38" s="70"/>
      <c r="GM38" s="70"/>
      <c r="GN38" s="70"/>
      <c r="GO38" s="70"/>
      <c r="GP38" s="70"/>
      <c r="GQ38" s="70"/>
      <c r="GR38" s="70"/>
      <c r="GS38" s="70"/>
      <c r="GT38" s="70"/>
      <c r="GU38" s="70"/>
      <c r="GV38" s="70"/>
      <c r="GW38" s="70"/>
      <c r="GX38" s="70"/>
      <c r="GY38" s="70"/>
      <c r="GZ38" s="70"/>
      <c r="HA38" s="70"/>
      <c r="HB38" s="70"/>
      <c r="HC38" s="70"/>
      <c r="HD38" s="70"/>
      <c r="HE38" s="70"/>
      <c r="HF38" s="70"/>
      <c r="HG38" s="70"/>
      <c r="HH38" s="70"/>
      <c r="HI38" s="70"/>
      <c r="HJ38" s="70"/>
      <c r="HK38" s="70"/>
      <c r="HL38" s="70"/>
      <c r="HM38" s="70"/>
      <c r="HN38" s="70"/>
      <c r="HO38" s="70"/>
      <c r="HP38" s="70"/>
      <c r="HQ38" s="70"/>
      <c r="HR38" s="70"/>
      <c r="HS38" s="70"/>
      <c r="HT38" s="70"/>
      <c r="HU38" s="70"/>
      <c r="HV38" s="70"/>
      <c r="HW38" s="70"/>
      <c r="HX38" s="70"/>
      <c r="HY38" s="70"/>
      <c r="HZ38" s="70"/>
      <c r="IA38" s="70"/>
      <c r="IB38" s="70"/>
      <c r="IC38" s="70"/>
      <c r="ID38" s="70"/>
      <c r="IE38" s="70"/>
      <c r="IF38" s="70"/>
      <c r="IG38" s="70"/>
      <c r="IH38" s="70"/>
      <c r="II38" s="70"/>
      <c r="IJ38" s="70"/>
      <c r="IK38" s="70"/>
      <c r="IL38" s="70"/>
      <c r="IM38" s="70"/>
      <c r="IN38" s="70"/>
      <c r="IO38" s="70"/>
      <c r="IP38" s="70"/>
      <c r="IQ38" s="70"/>
      <c r="IR38" s="70"/>
      <c r="IS38" s="70"/>
      <c r="IT38" s="16"/>
      <c r="IU38" s="16"/>
    </row>
    <row r="39" spans="1:31" ht="18" customHeight="1">
      <c r="A39" s="88" t="s">
        <v>28</v>
      </c>
      <c r="B39" s="89">
        <v>747</v>
      </c>
      <c r="C39" s="90" t="s">
        <v>123</v>
      </c>
      <c r="D39" s="89" t="s">
        <v>124</v>
      </c>
      <c r="E39" s="89" t="s">
        <v>125</v>
      </c>
      <c r="F39" s="90">
        <v>15680513898</v>
      </c>
      <c r="G39" s="92" t="s">
        <v>32</v>
      </c>
      <c r="H39" s="90" t="s">
        <v>126</v>
      </c>
      <c r="I39" s="116">
        <v>2</v>
      </c>
      <c r="J39" s="133">
        <v>0.4</v>
      </c>
      <c r="K39" s="90"/>
      <c r="L39" s="90"/>
      <c r="M39" s="90"/>
      <c r="N39" s="90"/>
      <c r="O39" s="134">
        <v>10176.42</v>
      </c>
      <c r="P39" s="135">
        <v>113</v>
      </c>
      <c r="Q39" s="164">
        <f aca="true" t="shared" si="10" ref="Q39:Q54">O39/P39</f>
        <v>90.05681415929203</v>
      </c>
      <c r="R39" s="164">
        <v>3263.79</v>
      </c>
      <c r="S39" s="165">
        <f aca="true" t="shared" si="11" ref="S39:S54">R39/O39</f>
        <v>0.32072084288973923</v>
      </c>
      <c r="T39" s="166">
        <v>10438.898181818182</v>
      </c>
      <c r="U39" s="167">
        <v>135.45454545454547</v>
      </c>
      <c r="V39" s="166">
        <f aca="true" t="shared" si="12" ref="V39:V54">T39/U39</f>
        <v>77.06569127516778</v>
      </c>
      <c r="W39" s="168">
        <v>3174.378181818182</v>
      </c>
      <c r="X39" s="169">
        <f aca="true" t="shared" si="13" ref="X39:X54">W39/T39</f>
        <v>0.3040913060486704</v>
      </c>
      <c r="Y39" s="181">
        <f aca="true" t="shared" si="14" ref="Y39:Y54">O39-T39</f>
        <v>-262.47818181818184</v>
      </c>
      <c r="Z39" s="186">
        <f aca="true" t="shared" si="15" ref="Z39:Z54">Y39/T39</f>
        <v>-0.02514424197329081</v>
      </c>
      <c r="AA39" s="183">
        <f aca="true" t="shared" si="16" ref="AA39:AA54">P39-U39</f>
        <v>-22.454545454545467</v>
      </c>
      <c r="AB39" s="182">
        <f aca="true" t="shared" si="17" ref="AB39:AB54">AA39/U39</f>
        <v>-0.16577181208053698</v>
      </c>
      <c r="AC39" s="181">
        <f aca="true" t="shared" si="18" ref="AC39:AC54">Q39-V39</f>
        <v>12.991122884124252</v>
      </c>
      <c r="AD39" s="182">
        <f aca="true" t="shared" si="19" ref="AD39:AD54">S39-X39</f>
        <v>0.016629536841068826</v>
      </c>
      <c r="AE39" s="184">
        <v>-50</v>
      </c>
    </row>
    <row r="40" spans="1:31" ht="18" customHeight="1">
      <c r="A40" s="93" t="s">
        <v>34</v>
      </c>
      <c r="B40" s="94">
        <v>546</v>
      </c>
      <c r="C40" s="93" t="s">
        <v>127</v>
      </c>
      <c r="D40" s="95" t="s">
        <v>62</v>
      </c>
      <c r="E40" s="94" t="s">
        <v>128</v>
      </c>
      <c r="F40" s="96">
        <v>15114055584</v>
      </c>
      <c r="G40" s="92" t="s">
        <v>32</v>
      </c>
      <c r="H40" s="90" t="s">
        <v>126</v>
      </c>
      <c r="I40" s="136">
        <v>2</v>
      </c>
      <c r="J40" s="133">
        <v>0.2</v>
      </c>
      <c r="K40" s="90"/>
      <c r="L40" s="90"/>
      <c r="M40" s="90"/>
      <c r="N40" s="90"/>
      <c r="O40" s="134">
        <v>20228.3</v>
      </c>
      <c r="P40" s="135">
        <v>330</v>
      </c>
      <c r="Q40" s="164">
        <f t="shared" si="10"/>
        <v>61.29787878787879</v>
      </c>
      <c r="R40" s="164">
        <v>7731.88</v>
      </c>
      <c r="S40" s="165">
        <f t="shared" si="11"/>
        <v>0.3822308350182665</v>
      </c>
      <c r="T40" s="166">
        <v>17930.48363636364</v>
      </c>
      <c r="U40" s="167">
        <v>285.45454545454544</v>
      </c>
      <c r="V40" s="166">
        <f t="shared" si="12"/>
        <v>62.813796178343964</v>
      </c>
      <c r="W40" s="168">
        <v>6598.014545454545</v>
      </c>
      <c r="X40" s="169">
        <f t="shared" si="13"/>
        <v>0.36797750017593195</v>
      </c>
      <c r="Y40" s="181">
        <f t="shared" si="14"/>
        <v>2297.8163636363606</v>
      </c>
      <c r="Z40" s="182">
        <f t="shared" si="15"/>
        <v>0.12815138789543357</v>
      </c>
      <c r="AA40" s="183">
        <f t="shared" si="16"/>
        <v>44.54545454545456</v>
      </c>
      <c r="AB40" s="182">
        <f t="shared" si="17"/>
        <v>0.15605095541401282</v>
      </c>
      <c r="AC40" s="181">
        <f t="shared" si="18"/>
        <v>-1.5159173904651766</v>
      </c>
      <c r="AD40" s="182">
        <f t="shared" si="19"/>
        <v>0.014253334842334542</v>
      </c>
      <c r="AE40" s="184"/>
    </row>
    <row r="41" spans="1:255" s="68" customFormat="1" ht="18" customHeight="1">
      <c r="A41" s="88" t="s">
        <v>28</v>
      </c>
      <c r="B41" s="89">
        <v>349</v>
      </c>
      <c r="C41" s="90" t="s">
        <v>129</v>
      </c>
      <c r="D41" s="91" t="s">
        <v>30</v>
      </c>
      <c r="E41" s="89" t="s">
        <v>130</v>
      </c>
      <c r="F41" s="90">
        <v>15228985838</v>
      </c>
      <c r="G41" s="92" t="s">
        <v>32</v>
      </c>
      <c r="H41" s="90" t="s">
        <v>126</v>
      </c>
      <c r="I41" s="116">
        <v>2</v>
      </c>
      <c r="J41" s="133">
        <v>0.4</v>
      </c>
      <c r="K41" s="90"/>
      <c r="L41" s="90"/>
      <c r="M41" s="90"/>
      <c r="N41" s="90"/>
      <c r="O41" s="134">
        <v>18629.47</v>
      </c>
      <c r="P41" s="135">
        <v>240</v>
      </c>
      <c r="Q41" s="164">
        <f t="shared" si="10"/>
        <v>77.62279166666667</v>
      </c>
      <c r="R41" s="164">
        <v>4654.93</v>
      </c>
      <c r="S41" s="165">
        <f t="shared" si="11"/>
        <v>0.24986915891863806</v>
      </c>
      <c r="T41" s="166">
        <v>9864.034545454546</v>
      </c>
      <c r="U41" s="167">
        <v>167.27272727272728</v>
      </c>
      <c r="V41" s="166">
        <f t="shared" si="12"/>
        <v>58.96977173913044</v>
      </c>
      <c r="W41" s="168">
        <v>3532.6363636363635</v>
      </c>
      <c r="X41" s="169">
        <f t="shared" si="13"/>
        <v>0.35813300808686244</v>
      </c>
      <c r="Y41" s="181">
        <f t="shared" si="14"/>
        <v>8765.435454545455</v>
      </c>
      <c r="Z41" s="182">
        <f t="shared" si="15"/>
        <v>0.8886257863507446</v>
      </c>
      <c r="AA41" s="183">
        <f t="shared" si="16"/>
        <v>72.72727272727272</v>
      </c>
      <c r="AB41" s="182">
        <f t="shared" si="17"/>
        <v>0.4347826086956521</v>
      </c>
      <c r="AC41" s="181">
        <f t="shared" si="18"/>
        <v>18.653019927536235</v>
      </c>
      <c r="AD41" s="182">
        <f t="shared" si="19"/>
        <v>-0.10826384916822437</v>
      </c>
      <c r="AE41" s="184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0"/>
      <c r="AQ41" s="70"/>
      <c r="AR41" s="70"/>
      <c r="AS41" s="70"/>
      <c r="AT41" s="70"/>
      <c r="AU41" s="70"/>
      <c r="AV41" s="70"/>
      <c r="AW41" s="70"/>
      <c r="AX41" s="70"/>
      <c r="AY41" s="70"/>
      <c r="AZ41" s="70"/>
      <c r="BA41" s="70"/>
      <c r="BB41" s="70"/>
      <c r="BC41" s="70"/>
      <c r="BD41" s="70"/>
      <c r="BE41" s="70"/>
      <c r="BF41" s="70"/>
      <c r="BG41" s="70"/>
      <c r="BH41" s="70"/>
      <c r="BI41" s="70"/>
      <c r="BJ41" s="70"/>
      <c r="BK41" s="70"/>
      <c r="BL41" s="70"/>
      <c r="BM41" s="70"/>
      <c r="BN41" s="70"/>
      <c r="BO41" s="70"/>
      <c r="BP41" s="70"/>
      <c r="BQ41" s="70"/>
      <c r="BR41" s="70"/>
      <c r="BS41" s="70"/>
      <c r="BT41" s="70"/>
      <c r="BU41" s="70"/>
      <c r="BV41" s="70"/>
      <c r="BW41" s="70"/>
      <c r="BX41" s="70"/>
      <c r="BY41" s="70"/>
      <c r="BZ41" s="70"/>
      <c r="CA41" s="70"/>
      <c r="CB41" s="70"/>
      <c r="CC41" s="70"/>
      <c r="CD41" s="70"/>
      <c r="CE41" s="70"/>
      <c r="CF41" s="70"/>
      <c r="CG41" s="70"/>
      <c r="CH41" s="70"/>
      <c r="CI41" s="70"/>
      <c r="CJ41" s="70"/>
      <c r="CK41" s="70"/>
      <c r="CL41" s="70"/>
      <c r="CM41" s="70"/>
      <c r="CN41" s="70"/>
      <c r="CO41" s="70"/>
      <c r="CP41" s="70"/>
      <c r="CQ41" s="70"/>
      <c r="CR41" s="70"/>
      <c r="CS41" s="70"/>
      <c r="CT41" s="70"/>
      <c r="CU41" s="70"/>
      <c r="CV41" s="70"/>
      <c r="CW41" s="70"/>
      <c r="CX41" s="70"/>
      <c r="CY41" s="70"/>
      <c r="CZ41" s="70"/>
      <c r="DA41" s="70"/>
      <c r="DB41" s="70"/>
      <c r="DC41" s="70"/>
      <c r="DD41" s="70"/>
      <c r="DE41" s="70"/>
      <c r="DF41" s="70"/>
      <c r="DG41" s="70"/>
      <c r="DH41" s="70"/>
      <c r="DI41" s="70"/>
      <c r="DJ41" s="70"/>
      <c r="DK41" s="70"/>
      <c r="DL41" s="70"/>
      <c r="DM41" s="70"/>
      <c r="DN41" s="70"/>
      <c r="DO41" s="70"/>
      <c r="DP41" s="70"/>
      <c r="DQ41" s="70"/>
      <c r="DR41" s="70"/>
      <c r="DS41" s="70"/>
      <c r="DT41" s="70"/>
      <c r="DU41" s="70"/>
      <c r="DV41" s="70"/>
      <c r="DW41" s="70"/>
      <c r="DX41" s="70"/>
      <c r="DY41" s="70"/>
      <c r="DZ41" s="70"/>
      <c r="EA41" s="70"/>
      <c r="EB41" s="70"/>
      <c r="EC41" s="70"/>
      <c r="ED41" s="70"/>
      <c r="EE41" s="70"/>
      <c r="EF41" s="70"/>
      <c r="EG41" s="70"/>
      <c r="EH41" s="70"/>
      <c r="EI41" s="70"/>
      <c r="EJ41" s="70"/>
      <c r="EK41" s="70"/>
      <c r="EL41" s="70"/>
      <c r="EM41" s="70"/>
      <c r="EN41" s="70"/>
      <c r="EO41" s="70"/>
      <c r="EP41" s="70"/>
      <c r="EQ41" s="70"/>
      <c r="ER41" s="70"/>
      <c r="ES41" s="70"/>
      <c r="ET41" s="70"/>
      <c r="EU41" s="70"/>
      <c r="EV41" s="70"/>
      <c r="EW41" s="70"/>
      <c r="EX41" s="70"/>
      <c r="EY41" s="70"/>
      <c r="EZ41" s="70"/>
      <c r="FA41" s="70"/>
      <c r="FB41" s="70"/>
      <c r="FC41" s="70"/>
      <c r="FD41" s="70"/>
      <c r="FE41" s="70"/>
      <c r="FF41" s="70"/>
      <c r="FG41" s="70"/>
      <c r="FH41" s="70"/>
      <c r="FI41" s="70"/>
      <c r="FJ41" s="70"/>
      <c r="FK41" s="70"/>
      <c r="FL41" s="70"/>
      <c r="FM41" s="70"/>
      <c r="FN41" s="70"/>
      <c r="FO41" s="70"/>
      <c r="FP41" s="70"/>
      <c r="FQ41" s="70"/>
      <c r="FR41" s="70"/>
      <c r="FS41" s="70"/>
      <c r="FT41" s="70"/>
      <c r="FU41" s="70"/>
      <c r="FV41" s="70"/>
      <c r="FW41" s="70"/>
      <c r="FX41" s="70"/>
      <c r="FY41" s="70"/>
      <c r="FZ41" s="70"/>
      <c r="GA41" s="70"/>
      <c r="GB41" s="70"/>
      <c r="GC41" s="70"/>
      <c r="GD41" s="70"/>
      <c r="GE41" s="70"/>
      <c r="GF41" s="70"/>
      <c r="GG41" s="70"/>
      <c r="GH41" s="70"/>
      <c r="GI41" s="70"/>
      <c r="GJ41" s="70"/>
      <c r="GK41" s="70"/>
      <c r="GL41" s="70"/>
      <c r="GM41" s="70"/>
      <c r="GN41" s="70"/>
      <c r="GO41" s="70"/>
      <c r="GP41" s="70"/>
      <c r="GQ41" s="70"/>
      <c r="GR41" s="70"/>
      <c r="GS41" s="70"/>
      <c r="GT41" s="70"/>
      <c r="GU41" s="70"/>
      <c r="GV41" s="70"/>
      <c r="GW41" s="70"/>
      <c r="GX41" s="70"/>
      <c r="GY41" s="70"/>
      <c r="GZ41" s="70"/>
      <c r="HA41" s="70"/>
      <c r="HB41" s="70"/>
      <c r="HC41" s="70"/>
      <c r="HD41" s="70"/>
      <c r="HE41" s="70"/>
      <c r="HF41" s="70"/>
      <c r="HG41" s="70"/>
      <c r="HH41" s="70"/>
      <c r="HI41" s="70"/>
      <c r="HJ41" s="70"/>
      <c r="HK41" s="70"/>
      <c r="HL41" s="70"/>
      <c r="HM41" s="70"/>
      <c r="HN41" s="70"/>
      <c r="HO41" s="70"/>
      <c r="HP41" s="70"/>
      <c r="HQ41" s="70"/>
      <c r="HR41" s="70"/>
      <c r="HS41" s="70"/>
      <c r="HT41" s="70"/>
      <c r="HU41" s="70"/>
      <c r="HV41" s="70"/>
      <c r="HW41" s="70"/>
      <c r="HX41" s="70"/>
      <c r="HY41" s="70"/>
      <c r="HZ41" s="70"/>
      <c r="IA41" s="70"/>
      <c r="IB41" s="70"/>
      <c r="IC41" s="70"/>
      <c r="ID41" s="70"/>
      <c r="IE41" s="70"/>
      <c r="IF41" s="70"/>
      <c r="IG41" s="70"/>
      <c r="IH41" s="70"/>
      <c r="II41" s="70"/>
      <c r="IJ41" s="70"/>
      <c r="IK41" s="70"/>
      <c r="IL41" s="70"/>
      <c r="IM41" s="70"/>
      <c r="IN41" s="70"/>
      <c r="IO41" s="70"/>
      <c r="IP41" s="70"/>
      <c r="IQ41" s="70"/>
      <c r="IR41" s="70"/>
      <c r="IS41" s="70"/>
      <c r="IT41" s="16"/>
      <c r="IU41" s="16"/>
    </row>
    <row r="42" spans="1:255" s="67" customFormat="1" ht="18" customHeight="1">
      <c r="A42" s="88" t="s">
        <v>28</v>
      </c>
      <c r="B42" s="89">
        <v>355</v>
      </c>
      <c r="C42" s="90" t="s">
        <v>131</v>
      </c>
      <c r="D42" s="98" t="s">
        <v>36</v>
      </c>
      <c r="E42" s="122" t="s">
        <v>132</v>
      </c>
      <c r="F42" s="36">
        <v>13880638964</v>
      </c>
      <c r="G42" s="92" t="s">
        <v>32</v>
      </c>
      <c r="H42" s="90" t="s">
        <v>126</v>
      </c>
      <c r="I42" s="116">
        <v>2</v>
      </c>
      <c r="J42" s="133">
        <v>0.2</v>
      </c>
      <c r="K42" s="90"/>
      <c r="L42" s="90"/>
      <c r="M42" s="90"/>
      <c r="N42" s="90"/>
      <c r="O42" s="134">
        <v>15649.53</v>
      </c>
      <c r="P42" s="135">
        <v>211</v>
      </c>
      <c r="Q42" s="164">
        <f t="shared" si="10"/>
        <v>74.16838862559241</v>
      </c>
      <c r="R42" s="164">
        <v>5281.73</v>
      </c>
      <c r="S42" s="165">
        <f t="shared" si="11"/>
        <v>0.3375008706331755</v>
      </c>
      <c r="T42" s="166">
        <v>14033.32</v>
      </c>
      <c r="U42" s="167">
        <v>192.54545454545453</v>
      </c>
      <c r="V42" s="166">
        <f t="shared" si="12"/>
        <v>72.88315391879132</v>
      </c>
      <c r="W42" s="168">
        <v>4871.249090909091</v>
      </c>
      <c r="X42" s="169">
        <f t="shared" si="13"/>
        <v>0.3471202175186692</v>
      </c>
      <c r="Y42" s="181">
        <f t="shared" si="14"/>
        <v>1616.210000000001</v>
      </c>
      <c r="Z42" s="182">
        <f t="shared" si="15"/>
        <v>0.11516946809450657</v>
      </c>
      <c r="AA42" s="183">
        <f t="shared" si="16"/>
        <v>18.454545454545467</v>
      </c>
      <c r="AB42" s="182">
        <f t="shared" si="17"/>
        <v>0.09584513692162425</v>
      </c>
      <c r="AC42" s="181">
        <f t="shared" si="18"/>
        <v>1.2852347068010914</v>
      </c>
      <c r="AD42" s="182">
        <f t="shared" si="19"/>
        <v>-0.009619346885493707</v>
      </c>
      <c r="AE42" s="184"/>
      <c r="AF42" s="70"/>
      <c r="AG42" s="70"/>
      <c r="AH42" s="70"/>
      <c r="AI42" s="70"/>
      <c r="AJ42" s="70"/>
      <c r="AK42" s="70"/>
      <c r="AL42" s="70"/>
      <c r="AM42" s="70"/>
      <c r="AN42" s="70"/>
      <c r="AO42" s="70"/>
      <c r="AP42" s="70"/>
      <c r="AQ42" s="70"/>
      <c r="AR42" s="70"/>
      <c r="AS42" s="70"/>
      <c r="AT42" s="70"/>
      <c r="AU42" s="70"/>
      <c r="AV42" s="70"/>
      <c r="AW42" s="70"/>
      <c r="AX42" s="70"/>
      <c r="AY42" s="70"/>
      <c r="AZ42" s="70"/>
      <c r="BA42" s="70"/>
      <c r="BB42" s="70"/>
      <c r="BC42" s="70"/>
      <c r="BD42" s="70"/>
      <c r="BE42" s="70"/>
      <c r="BF42" s="70"/>
      <c r="BG42" s="70"/>
      <c r="BH42" s="70"/>
      <c r="BI42" s="70"/>
      <c r="BJ42" s="70"/>
      <c r="BK42" s="70"/>
      <c r="BL42" s="70"/>
      <c r="BM42" s="70"/>
      <c r="BN42" s="70"/>
      <c r="BO42" s="70"/>
      <c r="BP42" s="70"/>
      <c r="BQ42" s="70"/>
      <c r="BR42" s="70"/>
      <c r="BS42" s="70"/>
      <c r="BT42" s="70"/>
      <c r="BU42" s="70"/>
      <c r="BV42" s="70"/>
      <c r="BW42" s="70"/>
      <c r="BX42" s="70"/>
      <c r="BY42" s="70"/>
      <c r="BZ42" s="70"/>
      <c r="CA42" s="70"/>
      <c r="CB42" s="70"/>
      <c r="CC42" s="70"/>
      <c r="CD42" s="70"/>
      <c r="CE42" s="70"/>
      <c r="CF42" s="70"/>
      <c r="CG42" s="70"/>
      <c r="CH42" s="70"/>
      <c r="CI42" s="70"/>
      <c r="CJ42" s="70"/>
      <c r="CK42" s="70"/>
      <c r="CL42" s="70"/>
      <c r="CM42" s="70"/>
      <c r="CN42" s="70"/>
      <c r="CO42" s="70"/>
      <c r="CP42" s="70"/>
      <c r="CQ42" s="70"/>
      <c r="CR42" s="70"/>
      <c r="CS42" s="70"/>
      <c r="CT42" s="70"/>
      <c r="CU42" s="70"/>
      <c r="CV42" s="70"/>
      <c r="CW42" s="70"/>
      <c r="CX42" s="70"/>
      <c r="CY42" s="70"/>
      <c r="CZ42" s="70"/>
      <c r="DA42" s="70"/>
      <c r="DB42" s="70"/>
      <c r="DC42" s="70"/>
      <c r="DD42" s="70"/>
      <c r="DE42" s="70"/>
      <c r="DF42" s="70"/>
      <c r="DG42" s="70"/>
      <c r="DH42" s="70"/>
      <c r="DI42" s="70"/>
      <c r="DJ42" s="70"/>
      <c r="DK42" s="70"/>
      <c r="DL42" s="70"/>
      <c r="DM42" s="70"/>
      <c r="DN42" s="70"/>
      <c r="DO42" s="70"/>
      <c r="DP42" s="70"/>
      <c r="DQ42" s="70"/>
      <c r="DR42" s="70"/>
      <c r="DS42" s="70"/>
      <c r="DT42" s="70"/>
      <c r="DU42" s="70"/>
      <c r="DV42" s="70"/>
      <c r="DW42" s="70"/>
      <c r="DX42" s="70"/>
      <c r="DY42" s="70"/>
      <c r="DZ42" s="70"/>
      <c r="EA42" s="70"/>
      <c r="EB42" s="70"/>
      <c r="EC42" s="70"/>
      <c r="ED42" s="70"/>
      <c r="EE42" s="70"/>
      <c r="EF42" s="70"/>
      <c r="EG42" s="70"/>
      <c r="EH42" s="70"/>
      <c r="EI42" s="70"/>
      <c r="EJ42" s="70"/>
      <c r="EK42" s="70"/>
      <c r="EL42" s="70"/>
      <c r="EM42" s="70"/>
      <c r="EN42" s="70"/>
      <c r="EO42" s="70"/>
      <c r="EP42" s="70"/>
      <c r="EQ42" s="70"/>
      <c r="ER42" s="70"/>
      <c r="ES42" s="70"/>
      <c r="ET42" s="70"/>
      <c r="EU42" s="70"/>
      <c r="EV42" s="70"/>
      <c r="EW42" s="70"/>
      <c r="EX42" s="70"/>
      <c r="EY42" s="70"/>
      <c r="EZ42" s="70"/>
      <c r="FA42" s="70"/>
      <c r="FB42" s="70"/>
      <c r="FC42" s="70"/>
      <c r="FD42" s="70"/>
      <c r="FE42" s="70"/>
      <c r="FF42" s="70"/>
      <c r="FG42" s="70"/>
      <c r="FH42" s="70"/>
      <c r="FI42" s="70"/>
      <c r="FJ42" s="70"/>
      <c r="FK42" s="70"/>
      <c r="FL42" s="70"/>
      <c r="FM42" s="70"/>
      <c r="FN42" s="70"/>
      <c r="FO42" s="70"/>
      <c r="FP42" s="70"/>
      <c r="FQ42" s="70"/>
      <c r="FR42" s="70"/>
      <c r="FS42" s="70"/>
      <c r="FT42" s="70"/>
      <c r="FU42" s="70"/>
      <c r="FV42" s="70"/>
      <c r="FW42" s="70"/>
      <c r="FX42" s="70"/>
      <c r="FY42" s="70"/>
      <c r="FZ42" s="70"/>
      <c r="GA42" s="70"/>
      <c r="GB42" s="70"/>
      <c r="GC42" s="70"/>
      <c r="GD42" s="70"/>
      <c r="GE42" s="70"/>
      <c r="GF42" s="70"/>
      <c r="GG42" s="70"/>
      <c r="GH42" s="70"/>
      <c r="GI42" s="70"/>
      <c r="GJ42" s="70"/>
      <c r="GK42" s="70"/>
      <c r="GL42" s="70"/>
      <c r="GM42" s="70"/>
      <c r="GN42" s="70"/>
      <c r="GO42" s="70"/>
      <c r="GP42" s="70"/>
      <c r="GQ42" s="70"/>
      <c r="GR42" s="70"/>
      <c r="GS42" s="70"/>
      <c r="GT42" s="70"/>
      <c r="GU42" s="70"/>
      <c r="GV42" s="70"/>
      <c r="GW42" s="70"/>
      <c r="GX42" s="70"/>
      <c r="GY42" s="70"/>
      <c r="GZ42" s="70"/>
      <c r="HA42" s="70"/>
      <c r="HB42" s="70"/>
      <c r="HC42" s="70"/>
      <c r="HD42" s="70"/>
      <c r="HE42" s="70"/>
      <c r="HF42" s="70"/>
      <c r="HG42" s="70"/>
      <c r="HH42" s="70"/>
      <c r="HI42" s="70"/>
      <c r="HJ42" s="70"/>
      <c r="HK42" s="70"/>
      <c r="HL42" s="70"/>
      <c r="HM42" s="70"/>
      <c r="HN42" s="70"/>
      <c r="HO42" s="70"/>
      <c r="HP42" s="70"/>
      <c r="HQ42" s="70"/>
      <c r="HR42" s="70"/>
      <c r="HS42" s="70"/>
      <c r="HT42" s="70"/>
      <c r="HU42" s="70"/>
      <c r="HV42" s="70"/>
      <c r="HW42" s="70"/>
      <c r="HX42" s="70"/>
      <c r="HY42" s="70"/>
      <c r="HZ42" s="70"/>
      <c r="IA42" s="70"/>
      <c r="IB42" s="70"/>
      <c r="IC42" s="70"/>
      <c r="ID42" s="70"/>
      <c r="IE42" s="70"/>
      <c r="IF42" s="70"/>
      <c r="IG42" s="70"/>
      <c r="IH42" s="70"/>
      <c r="II42" s="70"/>
      <c r="IJ42" s="70"/>
      <c r="IK42" s="70"/>
      <c r="IL42" s="70"/>
      <c r="IM42" s="70"/>
      <c r="IN42" s="70"/>
      <c r="IO42" s="70"/>
      <c r="IP42" s="70"/>
      <c r="IQ42" s="70"/>
      <c r="IR42" s="70"/>
      <c r="IS42" s="70"/>
      <c r="IT42" s="16"/>
      <c r="IU42" s="16"/>
    </row>
    <row r="43" spans="1:255" s="67" customFormat="1" ht="18" customHeight="1">
      <c r="A43" s="88" t="s">
        <v>38</v>
      </c>
      <c r="B43" s="89">
        <v>726</v>
      </c>
      <c r="C43" s="90" t="s">
        <v>133</v>
      </c>
      <c r="D43" s="97" t="s">
        <v>62</v>
      </c>
      <c r="E43" s="94" t="s">
        <v>134</v>
      </c>
      <c r="F43" s="93">
        <v>87793718</v>
      </c>
      <c r="G43" s="92" t="s">
        <v>32</v>
      </c>
      <c r="H43" s="96" t="s">
        <v>126</v>
      </c>
      <c r="I43" s="116">
        <v>2</v>
      </c>
      <c r="J43" s="138">
        <v>0.2</v>
      </c>
      <c r="K43" s="139"/>
      <c r="L43" s="139"/>
      <c r="M43" s="139"/>
      <c r="N43" s="139"/>
      <c r="O43" s="134">
        <v>18760.82</v>
      </c>
      <c r="P43" s="135">
        <v>223</v>
      </c>
      <c r="Q43" s="164">
        <f t="shared" si="10"/>
        <v>84.12923766816144</v>
      </c>
      <c r="R43" s="164">
        <v>4739.36</v>
      </c>
      <c r="S43" s="165">
        <f t="shared" si="11"/>
        <v>0.2526200880345315</v>
      </c>
      <c r="T43" s="166">
        <v>15494.427272727275</v>
      </c>
      <c r="U43" s="167">
        <v>216.54545454545453</v>
      </c>
      <c r="V43" s="166">
        <f t="shared" si="12"/>
        <v>71.55277078085643</v>
      </c>
      <c r="W43" s="168">
        <v>4678.941818181818</v>
      </c>
      <c r="X43" s="169">
        <f t="shared" si="13"/>
        <v>0.3019757836688498</v>
      </c>
      <c r="Y43" s="181">
        <f t="shared" si="14"/>
        <v>3266.392727272725</v>
      </c>
      <c r="Z43" s="182">
        <f t="shared" si="15"/>
        <v>0.21081080763934465</v>
      </c>
      <c r="AA43" s="183">
        <f t="shared" si="16"/>
        <v>6.4545454545454675</v>
      </c>
      <c r="AB43" s="182">
        <f t="shared" si="17"/>
        <v>0.02980688497061299</v>
      </c>
      <c r="AC43" s="181">
        <f t="shared" si="18"/>
        <v>12.576466887305003</v>
      </c>
      <c r="AD43" s="182">
        <f t="shared" si="19"/>
        <v>-0.0493556956343183</v>
      </c>
      <c r="AE43" s="185"/>
      <c r="AF43" s="70"/>
      <c r="AG43" s="70"/>
      <c r="AH43" s="70"/>
      <c r="AI43" s="70"/>
      <c r="AJ43" s="70"/>
      <c r="AK43" s="70"/>
      <c r="AL43" s="70"/>
      <c r="AM43" s="70"/>
      <c r="AN43" s="70"/>
      <c r="AO43" s="70"/>
      <c r="AP43" s="70"/>
      <c r="AQ43" s="70"/>
      <c r="AR43" s="70"/>
      <c r="AS43" s="70"/>
      <c r="AT43" s="70"/>
      <c r="AU43" s="70"/>
      <c r="AV43" s="70"/>
      <c r="AW43" s="70"/>
      <c r="AX43" s="70"/>
      <c r="AY43" s="70"/>
      <c r="AZ43" s="70"/>
      <c r="BA43" s="70"/>
      <c r="BB43" s="70"/>
      <c r="BC43" s="70"/>
      <c r="BD43" s="70"/>
      <c r="BE43" s="70"/>
      <c r="BF43" s="70"/>
      <c r="BG43" s="70"/>
      <c r="BH43" s="70"/>
      <c r="BI43" s="70"/>
      <c r="BJ43" s="70"/>
      <c r="BK43" s="70"/>
      <c r="BL43" s="70"/>
      <c r="BM43" s="70"/>
      <c r="BN43" s="70"/>
      <c r="BO43" s="70"/>
      <c r="BP43" s="70"/>
      <c r="BQ43" s="70"/>
      <c r="BR43" s="70"/>
      <c r="BS43" s="70"/>
      <c r="BT43" s="70"/>
      <c r="BU43" s="70"/>
      <c r="BV43" s="70"/>
      <c r="BW43" s="70"/>
      <c r="BX43" s="70"/>
      <c r="BY43" s="70"/>
      <c r="BZ43" s="70"/>
      <c r="CA43" s="70"/>
      <c r="CB43" s="70"/>
      <c r="CC43" s="70"/>
      <c r="CD43" s="70"/>
      <c r="CE43" s="70"/>
      <c r="CF43" s="70"/>
      <c r="CG43" s="70"/>
      <c r="CH43" s="70"/>
      <c r="CI43" s="70"/>
      <c r="CJ43" s="70"/>
      <c r="CK43" s="70"/>
      <c r="CL43" s="70"/>
      <c r="CM43" s="70"/>
      <c r="CN43" s="70"/>
      <c r="CO43" s="70"/>
      <c r="CP43" s="70"/>
      <c r="CQ43" s="70"/>
      <c r="CR43" s="70"/>
      <c r="CS43" s="70"/>
      <c r="CT43" s="70"/>
      <c r="CU43" s="70"/>
      <c r="CV43" s="70"/>
      <c r="CW43" s="70"/>
      <c r="CX43" s="70"/>
      <c r="CY43" s="70"/>
      <c r="CZ43" s="70"/>
      <c r="DA43" s="70"/>
      <c r="DB43" s="70"/>
      <c r="DC43" s="70"/>
      <c r="DD43" s="70"/>
      <c r="DE43" s="70"/>
      <c r="DF43" s="70"/>
      <c r="DG43" s="70"/>
      <c r="DH43" s="70"/>
      <c r="DI43" s="70"/>
      <c r="DJ43" s="70"/>
      <c r="DK43" s="70"/>
      <c r="DL43" s="70"/>
      <c r="DM43" s="70"/>
      <c r="DN43" s="70"/>
      <c r="DO43" s="70"/>
      <c r="DP43" s="70"/>
      <c r="DQ43" s="70"/>
      <c r="DR43" s="70"/>
      <c r="DS43" s="70"/>
      <c r="DT43" s="70"/>
      <c r="DU43" s="70"/>
      <c r="DV43" s="70"/>
      <c r="DW43" s="70"/>
      <c r="DX43" s="70"/>
      <c r="DY43" s="70"/>
      <c r="DZ43" s="70"/>
      <c r="EA43" s="70"/>
      <c r="EB43" s="70"/>
      <c r="EC43" s="70"/>
      <c r="ED43" s="70"/>
      <c r="EE43" s="70"/>
      <c r="EF43" s="70"/>
      <c r="EG43" s="70"/>
      <c r="EH43" s="70"/>
      <c r="EI43" s="70"/>
      <c r="EJ43" s="70"/>
      <c r="EK43" s="70"/>
      <c r="EL43" s="70"/>
      <c r="EM43" s="70"/>
      <c r="EN43" s="70"/>
      <c r="EO43" s="70"/>
      <c r="EP43" s="70"/>
      <c r="EQ43" s="70"/>
      <c r="ER43" s="70"/>
      <c r="ES43" s="70"/>
      <c r="ET43" s="70"/>
      <c r="EU43" s="70"/>
      <c r="EV43" s="70"/>
      <c r="EW43" s="70"/>
      <c r="EX43" s="70"/>
      <c r="EY43" s="70"/>
      <c r="EZ43" s="70"/>
      <c r="FA43" s="70"/>
      <c r="FB43" s="70"/>
      <c r="FC43" s="70"/>
      <c r="FD43" s="70"/>
      <c r="FE43" s="70"/>
      <c r="FF43" s="70"/>
      <c r="FG43" s="70"/>
      <c r="FH43" s="70"/>
      <c r="FI43" s="70"/>
      <c r="FJ43" s="70"/>
      <c r="FK43" s="70"/>
      <c r="FL43" s="70"/>
      <c r="FM43" s="70"/>
      <c r="FN43" s="70"/>
      <c r="FO43" s="70"/>
      <c r="FP43" s="70"/>
      <c r="FQ43" s="70"/>
      <c r="FR43" s="70"/>
      <c r="FS43" s="70"/>
      <c r="FT43" s="70"/>
      <c r="FU43" s="70"/>
      <c r="FV43" s="70"/>
      <c r="FW43" s="70"/>
      <c r="FX43" s="70"/>
      <c r="FY43" s="70"/>
      <c r="FZ43" s="70"/>
      <c r="GA43" s="70"/>
      <c r="GB43" s="70"/>
      <c r="GC43" s="70"/>
      <c r="GD43" s="70"/>
      <c r="GE43" s="70"/>
      <c r="GF43" s="70"/>
      <c r="GG43" s="70"/>
      <c r="GH43" s="70"/>
      <c r="GI43" s="70"/>
      <c r="GJ43" s="70"/>
      <c r="GK43" s="70"/>
      <c r="GL43" s="70"/>
      <c r="GM43" s="70"/>
      <c r="GN43" s="70"/>
      <c r="GO43" s="70"/>
      <c r="GP43" s="70"/>
      <c r="GQ43" s="70"/>
      <c r="GR43" s="70"/>
      <c r="GS43" s="70"/>
      <c r="GT43" s="70"/>
      <c r="GU43" s="70"/>
      <c r="GV43" s="70"/>
      <c r="GW43" s="70"/>
      <c r="GX43" s="70"/>
      <c r="GY43" s="70"/>
      <c r="GZ43" s="70"/>
      <c r="HA43" s="70"/>
      <c r="HB43" s="70"/>
      <c r="HC43" s="70"/>
      <c r="HD43" s="70"/>
      <c r="HE43" s="70"/>
      <c r="HF43" s="70"/>
      <c r="HG43" s="70"/>
      <c r="HH43" s="70"/>
      <c r="HI43" s="70"/>
      <c r="HJ43" s="70"/>
      <c r="HK43" s="70"/>
      <c r="HL43" s="70"/>
      <c r="HM43" s="70"/>
      <c r="HN43" s="70"/>
      <c r="HO43" s="70"/>
      <c r="HP43" s="70"/>
      <c r="HQ43" s="70"/>
      <c r="HR43" s="70"/>
      <c r="HS43" s="70"/>
      <c r="HT43" s="70"/>
      <c r="HU43" s="70"/>
      <c r="HV43" s="70"/>
      <c r="HW43" s="70"/>
      <c r="HX43" s="70"/>
      <c r="HY43" s="70"/>
      <c r="HZ43" s="70"/>
      <c r="IA43" s="70"/>
      <c r="IB43" s="70"/>
      <c r="IC43" s="70"/>
      <c r="ID43" s="70"/>
      <c r="IE43" s="70"/>
      <c r="IF43" s="70"/>
      <c r="IG43" s="70"/>
      <c r="IH43" s="70"/>
      <c r="II43" s="70"/>
      <c r="IJ43" s="70"/>
      <c r="IK43" s="70"/>
      <c r="IL43" s="70"/>
      <c r="IM43" s="70"/>
      <c r="IN43" s="70"/>
      <c r="IO43" s="70"/>
      <c r="IP43" s="70"/>
      <c r="IQ43" s="70"/>
      <c r="IR43" s="70"/>
      <c r="IS43" s="70"/>
      <c r="IT43" s="16"/>
      <c r="IU43" s="16"/>
    </row>
    <row r="44" spans="1:31" ht="18" customHeight="1">
      <c r="A44" s="88" t="s">
        <v>28</v>
      </c>
      <c r="B44" s="89">
        <v>337</v>
      </c>
      <c r="C44" s="90" t="s">
        <v>135</v>
      </c>
      <c r="D44" s="98" t="s">
        <v>36</v>
      </c>
      <c r="E44" s="98" t="s">
        <v>136</v>
      </c>
      <c r="F44" s="102" t="s">
        <v>137</v>
      </c>
      <c r="G44" s="92" t="s">
        <v>32</v>
      </c>
      <c r="H44" s="90" t="s">
        <v>126</v>
      </c>
      <c r="I44" s="116">
        <v>2</v>
      </c>
      <c r="J44" s="133">
        <v>0.2</v>
      </c>
      <c r="K44" s="90"/>
      <c r="L44" s="90"/>
      <c r="M44" s="90"/>
      <c r="N44" s="90"/>
      <c r="O44" s="134">
        <v>63988.29</v>
      </c>
      <c r="P44" s="135">
        <v>453</v>
      </c>
      <c r="Q44" s="164">
        <f t="shared" si="10"/>
        <v>141.25450331125828</v>
      </c>
      <c r="R44" s="164">
        <v>10940.75</v>
      </c>
      <c r="S44" s="165">
        <f t="shared" si="11"/>
        <v>0.1709805028388788</v>
      </c>
      <c r="T44" s="166">
        <v>41363.80909090909</v>
      </c>
      <c r="U44" s="167">
        <v>363.27272727272725</v>
      </c>
      <c r="V44" s="166">
        <f t="shared" si="12"/>
        <v>113.86433933933934</v>
      </c>
      <c r="W44" s="168">
        <v>11252.378181818181</v>
      </c>
      <c r="X44" s="169">
        <f t="shared" si="13"/>
        <v>0.27203438051577367</v>
      </c>
      <c r="Y44" s="181">
        <f t="shared" si="14"/>
        <v>22624.48090909091</v>
      </c>
      <c r="Z44" s="182">
        <f t="shared" si="15"/>
        <v>0.5469631885053667</v>
      </c>
      <c r="AA44" s="183">
        <f t="shared" si="16"/>
        <v>89.72727272727275</v>
      </c>
      <c r="AB44" s="182">
        <f t="shared" si="17"/>
        <v>0.24699699699699706</v>
      </c>
      <c r="AC44" s="181">
        <f t="shared" si="18"/>
        <v>27.390163971918938</v>
      </c>
      <c r="AD44" s="182">
        <f t="shared" si="19"/>
        <v>-0.10105387767689486</v>
      </c>
      <c r="AE44" s="184"/>
    </row>
    <row r="45" spans="1:255" s="67" customFormat="1" ht="18" customHeight="1">
      <c r="A45" s="88" t="s">
        <v>38</v>
      </c>
      <c r="B45" s="89">
        <v>339</v>
      </c>
      <c r="C45" s="90" t="s">
        <v>138</v>
      </c>
      <c r="D45" s="97" t="s">
        <v>62</v>
      </c>
      <c r="E45" s="116" t="s">
        <v>139</v>
      </c>
      <c r="F45" s="96">
        <v>83126653</v>
      </c>
      <c r="G45" s="92" t="s">
        <v>32</v>
      </c>
      <c r="H45" s="117" t="s">
        <v>140</v>
      </c>
      <c r="I45" s="116">
        <v>2</v>
      </c>
      <c r="J45" s="133">
        <v>0.4</v>
      </c>
      <c r="K45" s="90"/>
      <c r="L45" s="90"/>
      <c r="M45" s="90"/>
      <c r="N45" s="90"/>
      <c r="O45" s="134">
        <v>10538.94</v>
      </c>
      <c r="P45" s="135">
        <v>111</v>
      </c>
      <c r="Q45" s="164">
        <f t="shared" si="10"/>
        <v>94.94540540540541</v>
      </c>
      <c r="R45" s="164">
        <v>2905.67</v>
      </c>
      <c r="S45" s="165">
        <f t="shared" si="11"/>
        <v>0.27570799340351115</v>
      </c>
      <c r="T45" s="166">
        <v>7951.429090909091</v>
      </c>
      <c r="U45" s="167">
        <v>104.9090909090909</v>
      </c>
      <c r="V45" s="166">
        <f t="shared" si="12"/>
        <v>75.79351819757366</v>
      </c>
      <c r="W45" s="168">
        <v>2436.2436363636366</v>
      </c>
      <c r="X45" s="169">
        <f t="shared" si="13"/>
        <v>0.30639066367943923</v>
      </c>
      <c r="Y45" s="181">
        <f t="shared" si="14"/>
        <v>2587.510909090909</v>
      </c>
      <c r="Z45" s="182">
        <f t="shared" si="15"/>
        <v>0.3254145738467596</v>
      </c>
      <c r="AA45" s="183">
        <f t="shared" si="16"/>
        <v>6.0909090909090935</v>
      </c>
      <c r="AB45" s="182">
        <f t="shared" si="17"/>
        <v>0.05805892547660314</v>
      </c>
      <c r="AC45" s="181">
        <f t="shared" si="18"/>
        <v>19.15188720783175</v>
      </c>
      <c r="AD45" s="182">
        <f t="shared" si="19"/>
        <v>-0.03068267027592808</v>
      </c>
      <c r="AE45" s="184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0"/>
      <c r="AS45" s="70"/>
      <c r="AT45" s="70"/>
      <c r="AU45" s="70"/>
      <c r="AV45" s="70"/>
      <c r="AW45" s="70"/>
      <c r="AX45" s="70"/>
      <c r="AY45" s="70"/>
      <c r="AZ45" s="70"/>
      <c r="BA45" s="70"/>
      <c r="BB45" s="70"/>
      <c r="BC45" s="70"/>
      <c r="BD45" s="70"/>
      <c r="BE45" s="70"/>
      <c r="BF45" s="70"/>
      <c r="BG45" s="70"/>
      <c r="BH45" s="70"/>
      <c r="BI45" s="70"/>
      <c r="BJ45" s="70"/>
      <c r="BK45" s="70"/>
      <c r="BL45" s="70"/>
      <c r="BM45" s="70"/>
      <c r="BN45" s="70"/>
      <c r="BO45" s="70"/>
      <c r="BP45" s="70"/>
      <c r="BQ45" s="70"/>
      <c r="BR45" s="70"/>
      <c r="BS45" s="70"/>
      <c r="BT45" s="70"/>
      <c r="BU45" s="70"/>
      <c r="BV45" s="70"/>
      <c r="BW45" s="70"/>
      <c r="BX45" s="70"/>
      <c r="BY45" s="70"/>
      <c r="BZ45" s="70"/>
      <c r="CA45" s="70"/>
      <c r="CB45" s="70"/>
      <c r="CC45" s="70"/>
      <c r="CD45" s="70"/>
      <c r="CE45" s="70"/>
      <c r="CF45" s="70"/>
      <c r="CG45" s="70"/>
      <c r="CH45" s="70"/>
      <c r="CI45" s="70"/>
      <c r="CJ45" s="70"/>
      <c r="CK45" s="70"/>
      <c r="CL45" s="70"/>
      <c r="CM45" s="70"/>
      <c r="CN45" s="70"/>
      <c r="CO45" s="70"/>
      <c r="CP45" s="70"/>
      <c r="CQ45" s="70"/>
      <c r="CR45" s="70"/>
      <c r="CS45" s="70"/>
      <c r="CT45" s="70"/>
      <c r="CU45" s="70"/>
      <c r="CV45" s="70"/>
      <c r="CW45" s="70"/>
      <c r="CX45" s="70"/>
      <c r="CY45" s="70"/>
      <c r="CZ45" s="70"/>
      <c r="DA45" s="70"/>
      <c r="DB45" s="70"/>
      <c r="DC45" s="70"/>
      <c r="DD45" s="70"/>
      <c r="DE45" s="70"/>
      <c r="DF45" s="70"/>
      <c r="DG45" s="70"/>
      <c r="DH45" s="70"/>
      <c r="DI45" s="70"/>
      <c r="DJ45" s="70"/>
      <c r="DK45" s="70"/>
      <c r="DL45" s="70"/>
      <c r="DM45" s="70"/>
      <c r="DN45" s="70"/>
      <c r="DO45" s="70"/>
      <c r="DP45" s="70"/>
      <c r="DQ45" s="70"/>
      <c r="DR45" s="70"/>
      <c r="DS45" s="70"/>
      <c r="DT45" s="70"/>
      <c r="DU45" s="70"/>
      <c r="DV45" s="70"/>
      <c r="DW45" s="70"/>
      <c r="DX45" s="70"/>
      <c r="DY45" s="70"/>
      <c r="DZ45" s="70"/>
      <c r="EA45" s="70"/>
      <c r="EB45" s="70"/>
      <c r="EC45" s="70"/>
      <c r="ED45" s="70"/>
      <c r="EE45" s="70"/>
      <c r="EF45" s="70"/>
      <c r="EG45" s="70"/>
      <c r="EH45" s="70"/>
      <c r="EI45" s="70"/>
      <c r="EJ45" s="70"/>
      <c r="EK45" s="70"/>
      <c r="EL45" s="70"/>
      <c r="EM45" s="70"/>
      <c r="EN45" s="70"/>
      <c r="EO45" s="70"/>
      <c r="EP45" s="70"/>
      <c r="EQ45" s="70"/>
      <c r="ER45" s="70"/>
      <c r="ES45" s="70"/>
      <c r="ET45" s="70"/>
      <c r="EU45" s="70"/>
      <c r="EV45" s="70"/>
      <c r="EW45" s="70"/>
      <c r="EX45" s="70"/>
      <c r="EY45" s="70"/>
      <c r="EZ45" s="70"/>
      <c r="FA45" s="70"/>
      <c r="FB45" s="70"/>
      <c r="FC45" s="70"/>
      <c r="FD45" s="70"/>
      <c r="FE45" s="70"/>
      <c r="FF45" s="70"/>
      <c r="FG45" s="70"/>
      <c r="FH45" s="70"/>
      <c r="FI45" s="70"/>
      <c r="FJ45" s="70"/>
      <c r="FK45" s="70"/>
      <c r="FL45" s="70"/>
      <c r="FM45" s="70"/>
      <c r="FN45" s="70"/>
      <c r="FO45" s="70"/>
      <c r="FP45" s="70"/>
      <c r="FQ45" s="70"/>
      <c r="FR45" s="70"/>
      <c r="FS45" s="70"/>
      <c r="FT45" s="70"/>
      <c r="FU45" s="70"/>
      <c r="FV45" s="70"/>
      <c r="FW45" s="70"/>
      <c r="FX45" s="70"/>
      <c r="FY45" s="70"/>
      <c r="FZ45" s="70"/>
      <c r="GA45" s="70"/>
      <c r="GB45" s="70"/>
      <c r="GC45" s="70"/>
      <c r="GD45" s="70"/>
      <c r="GE45" s="70"/>
      <c r="GF45" s="70"/>
      <c r="GG45" s="70"/>
      <c r="GH45" s="70"/>
      <c r="GI45" s="70"/>
      <c r="GJ45" s="70"/>
      <c r="GK45" s="70"/>
      <c r="GL45" s="70"/>
      <c r="GM45" s="70"/>
      <c r="GN45" s="70"/>
      <c r="GO45" s="70"/>
      <c r="GP45" s="70"/>
      <c r="GQ45" s="70"/>
      <c r="GR45" s="70"/>
      <c r="GS45" s="70"/>
      <c r="GT45" s="70"/>
      <c r="GU45" s="70"/>
      <c r="GV45" s="70"/>
      <c r="GW45" s="70"/>
      <c r="GX45" s="70"/>
      <c r="GY45" s="70"/>
      <c r="GZ45" s="70"/>
      <c r="HA45" s="70"/>
      <c r="HB45" s="70"/>
      <c r="HC45" s="70"/>
      <c r="HD45" s="70"/>
      <c r="HE45" s="70"/>
      <c r="HF45" s="70"/>
      <c r="HG45" s="70"/>
      <c r="HH45" s="70"/>
      <c r="HI45" s="70"/>
      <c r="HJ45" s="70"/>
      <c r="HK45" s="70"/>
      <c r="HL45" s="70"/>
      <c r="HM45" s="70"/>
      <c r="HN45" s="70"/>
      <c r="HO45" s="70"/>
      <c r="HP45" s="70"/>
      <c r="HQ45" s="70"/>
      <c r="HR45" s="70"/>
      <c r="HS45" s="70"/>
      <c r="HT45" s="70"/>
      <c r="HU45" s="70"/>
      <c r="HV45" s="70"/>
      <c r="HW45" s="70"/>
      <c r="HX45" s="70"/>
      <c r="HY45" s="70"/>
      <c r="HZ45" s="70"/>
      <c r="IA45" s="70"/>
      <c r="IB45" s="70"/>
      <c r="IC45" s="70"/>
      <c r="ID45" s="70"/>
      <c r="IE45" s="70"/>
      <c r="IF45" s="70"/>
      <c r="IG45" s="70"/>
      <c r="IH45" s="70"/>
      <c r="II45" s="70"/>
      <c r="IJ45" s="70"/>
      <c r="IK45" s="70"/>
      <c r="IL45" s="70"/>
      <c r="IM45" s="70"/>
      <c r="IN45" s="70"/>
      <c r="IO45" s="70"/>
      <c r="IP45" s="70"/>
      <c r="IQ45" s="70"/>
      <c r="IR45" s="70"/>
      <c r="IS45" s="70"/>
      <c r="IT45" s="16"/>
      <c r="IU45" s="16"/>
    </row>
    <row r="46" spans="1:255" s="67" customFormat="1" ht="18" customHeight="1">
      <c r="A46" s="88" t="s">
        <v>38</v>
      </c>
      <c r="B46" s="89">
        <v>513</v>
      </c>
      <c r="C46" s="90" t="s">
        <v>141</v>
      </c>
      <c r="D46" s="97" t="s">
        <v>62</v>
      </c>
      <c r="E46" s="94" t="s">
        <v>142</v>
      </c>
      <c r="F46" s="93">
        <v>61510038</v>
      </c>
      <c r="G46" s="92" t="s">
        <v>32</v>
      </c>
      <c r="H46" s="96" t="s">
        <v>140</v>
      </c>
      <c r="I46" s="116">
        <v>2</v>
      </c>
      <c r="J46" s="133">
        <v>0.2</v>
      </c>
      <c r="K46" s="90"/>
      <c r="L46" s="90"/>
      <c r="M46" s="90"/>
      <c r="N46" s="90"/>
      <c r="O46" s="134">
        <v>17557.51</v>
      </c>
      <c r="P46" s="135">
        <v>259</v>
      </c>
      <c r="Q46" s="164">
        <f t="shared" si="10"/>
        <v>67.7896138996139</v>
      </c>
      <c r="R46" s="164">
        <v>5413.7</v>
      </c>
      <c r="S46" s="165">
        <f t="shared" si="11"/>
        <v>0.3083409891265903</v>
      </c>
      <c r="T46" s="166">
        <v>16168.105454545455</v>
      </c>
      <c r="U46" s="167">
        <v>250</v>
      </c>
      <c r="V46" s="166">
        <f t="shared" si="12"/>
        <v>64.67242181818182</v>
      </c>
      <c r="W46" s="168">
        <v>5370.165454545455</v>
      </c>
      <c r="X46" s="169">
        <f t="shared" si="13"/>
        <v>0.3321456227288338</v>
      </c>
      <c r="Y46" s="181">
        <f t="shared" si="14"/>
        <v>1389.404545454543</v>
      </c>
      <c r="Z46" s="182">
        <f t="shared" si="15"/>
        <v>0.08593490123877995</v>
      </c>
      <c r="AA46" s="183">
        <f t="shared" si="16"/>
        <v>9</v>
      </c>
      <c r="AB46" s="182">
        <f t="shared" si="17"/>
        <v>0.036</v>
      </c>
      <c r="AC46" s="181">
        <f t="shared" si="18"/>
        <v>3.11719208143208</v>
      </c>
      <c r="AD46" s="182">
        <f t="shared" si="19"/>
        <v>-0.023804633602243497</v>
      </c>
      <c r="AE46" s="184"/>
      <c r="AF46" s="70"/>
      <c r="AG46" s="70"/>
      <c r="AH46" s="70"/>
      <c r="AI46" s="70"/>
      <c r="AJ46" s="70"/>
      <c r="AK46" s="70"/>
      <c r="AL46" s="70"/>
      <c r="AM46" s="70"/>
      <c r="AN46" s="70"/>
      <c r="AO46" s="70"/>
      <c r="AP46" s="70"/>
      <c r="AQ46" s="70"/>
      <c r="AR46" s="70"/>
      <c r="AS46" s="70"/>
      <c r="AT46" s="70"/>
      <c r="AU46" s="70"/>
      <c r="AV46" s="70"/>
      <c r="AW46" s="70"/>
      <c r="AX46" s="70"/>
      <c r="AY46" s="70"/>
      <c r="AZ46" s="70"/>
      <c r="BA46" s="70"/>
      <c r="BB46" s="70"/>
      <c r="BC46" s="70"/>
      <c r="BD46" s="70"/>
      <c r="BE46" s="70"/>
      <c r="BF46" s="70"/>
      <c r="BG46" s="70"/>
      <c r="BH46" s="70"/>
      <c r="BI46" s="70"/>
      <c r="BJ46" s="70"/>
      <c r="BK46" s="70"/>
      <c r="BL46" s="70"/>
      <c r="BM46" s="70"/>
      <c r="BN46" s="70"/>
      <c r="BO46" s="70"/>
      <c r="BP46" s="70"/>
      <c r="BQ46" s="70"/>
      <c r="BR46" s="70"/>
      <c r="BS46" s="70"/>
      <c r="BT46" s="70"/>
      <c r="BU46" s="70"/>
      <c r="BV46" s="70"/>
      <c r="BW46" s="70"/>
      <c r="BX46" s="70"/>
      <c r="BY46" s="70"/>
      <c r="BZ46" s="70"/>
      <c r="CA46" s="70"/>
      <c r="CB46" s="70"/>
      <c r="CC46" s="70"/>
      <c r="CD46" s="70"/>
      <c r="CE46" s="70"/>
      <c r="CF46" s="70"/>
      <c r="CG46" s="70"/>
      <c r="CH46" s="70"/>
      <c r="CI46" s="70"/>
      <c r="CJ46" s="70"/>
      <c r="CK46" s="70"/>
      <c r="CL46" s="70"/>
      <c r="CM46" s="70"/>
      <c r="CN46" s="70"/>
      <c r="CO46" s="70"/>
      <c r="CP46" s="70"/>
      <c r="CQ46" s="70"/>
      <c r="CR46" s="70"/>
      <c r="CS46" s="70"/>
      <c r="CT46" s="70"/>
      <c r="CU46" s="70"/>
      <c r="CV46" s="70"/>
      <c r="CW46" s="70"/>
      <c r="CX46" s="70"/>
      <c r="CY46" s="70"/>
      <c r="CZ46" s="70"/>
      <c r="DA46" s="70"/>
      <c r="DB46" s="70"/>
      <c r="DC46" s="70"/>
      <c r="DD46" s="70"/>
      <c r="DE46" s="70"/>
      <c r="DF46" s="70"/>
      <c r="DG46" s="70"/>
      <c r="DH46" s="70"/>
      <c r="DI46" s="70"/>
      <c r="DJ46" s="70"/>
      <c r="DK46" s="70"/>
      <c r="DL46" s="70"/>
      <c r="DM46" s="70"/>
      <c r="DN46" s="70"/>
      <c r="DO46" s="70"/>
      <c r="DP46" s="70"/>
      <c r="DQ46" s="70"/>
      <c r="DR46" s="70"/>
      <c r="DS46" s="70"/>
      <c r="DT46" s="70"/>
      <c r="DU46" s="70"/>
      <c r="DV46" s="70"/>
      <c r="DW46" s="70"/>
      <c r="DX46" s="70"/>
      <c r="DY46" s="70"/>
      <c r="DZ46" s="70"/>
      <c r="EA46" s="70"/>
      <c r="EB46" s="70"/>
      <c r="EC46" s="70"/>
      <c r="ED46" s="70"/>
      <c r="EE46" s="70"/>
      <c r="EF46" s="70"/>
      <c r="EG46" s="70"/>
      <c r="EH46" s="70"/>
      <c r="EI46" s="70"/>
      <c r="EJ46" s="70"/>
      <c r="EK46" s="70"/>
      <c r="EL46" s="70"/>
      <c r="EM46" s="70"/>
      <c r="EN46" s="70"/>
      <c r="EO46" s="70"/>
      <c r="EP46" s="70"/>
      <c r="EQ46" s="70"/>
      <c r="ER46" s="70"/>
      <c r="ES46" s="70"/>
      <c r="ET46" s="70"/>
      <c r="EU46" s="70"/>
      <c r="EV46" s="70"/>
      <c r="EW46" s="70"/>
      <c r="EX46" s="70"/>
      <c r="EY46" s="70"/>
      <c r="EZ46" s="70"/>
      <c r="FA46" s="70"/>
      <c r="FB46" s="70"/>
      <c r="FC46" s="70"/>
      <c r="FD46" s="70"/>
      <c r="FE46" s="70"/>
      <c r="FF46" s="70"/>
      <c r="FG46" s="70"/>
      <c r="FH46" s="70"/>
      <c r="FI46" s="70"/>
      <c r="FJ46" s="70"/>
      <c r="FK46" s="70"/>
      <c r="FL46" s="70"/>
      <c r="FM46" s="70"/>
      <c r="FN46" s="70"/>
      <c r="FO46" s="70"/>
      <c r="FP46" s="70"/>
      <c r="FQ46" s="70"/>
      <c r="FR46" s="70"/>
      <c r="FS46" s="70"/>
      <c r="FT46" s="70"/>
      <c r="FU46" s="70"/>
      <c r="FV46" s="70"/>
      <c r="FW46" s="70"/>
      <c r="FX46" s="70"/>
      <c r="FY46" s="70"/>
      <c r="FZ46" s="70"/>
      <c r="GA46" s="70"/>
      <c r="GB46" s="70"/>
      <c r="GC46" s="70"/>
      <c r="GD46" s="70"/>
      <c r="GE46" s="70"/>
      <c r="GF46" s="70"/>
      <c r="GG46" s="70"/>
      <c r="GH46" s="70"/>
      <c r="GI46" s="70"/>
      <c r="GJ46" s="70"/>
      <c r="GK46" s="70"/>
      <c r="GL46" s="70"/>
      <c r="GM46" s="70"/>
      <c r="GN46" s="70"/>
      <c r="GO46" s="70"/>
      <c r="GP46" s="70"/>
      <c r="GQ46" s="70"/>
      <c r="GR46" s="70"/>
      <c r="GS46" s="70"/>
      <c r="GT46" s="70"/>
      <c r="GU46" s="70"/>
      <c r="GV46" s="70"/>
      <c r="GW46" s="70"/>
      <c r="GX46" s="70"/>
      <c r="GY46" s="70"/>
      <c r="GZ46" s="70"/>
      <c r="HA46" s="70"/>
      <c r="HB46" s="70"/>
      <c r="HC46" s="70"/>
      <c r="HD46" s="70"/>
      <c r="HE46" s="70"/>
      <c r="HF46" s="70"/>
      <c r="HG46" s="70"/>
      <c r="HH46" s="70"/>
      <c r="HI46" s="70"/>
      <c r="HJ46" s="70"/>
      <c r="HK46" s="70"/>
      <c r="HL46" s="70"/>
      <c r="HM46" s="70"/>
      <c r="HN46" s="70"/>
      <c r="HO46" s="70"/>
      <c r="HP46" s="70"/>
      <c r="HQ46" s="70"/>
      <c r="HR46" s="70"/>
      <c r="HS46" s="70"/>
      <c r="HT46" s="70"/>
      <c r="HU46" s="70"/>
      <c r="HV46" s="70"/>
      <c r="HW46" s="70"/>
      <c r="HX46" s="70"/>
      <c r="HY46" s="70"/>
      <c r="HZ46" s="70"/>
      <c r="IA46" s="70"/>
      <c r="IB46" s="70"/>
      <c r="IC46" s="70"/>
      <c r="ID46" s="70"/>
      <c r="IE46" s="70"/>
      <c r="IF46" s="70"/>
      <c r="IG46" s="70"/>
      <c r="IH46" s="70"/>
      <c r="II46" s="70"/>
      <c r="IJ46" s="70"/>
      <c r="IK46" s="70"/>
      <c r="IL46" s="70"/>
      <c r="IM46" s="70"/>
      <c r="IN46" s="70"/>
      <c r="IO46" s="70"/>
      <c r="IP46" s="70"/>
      <c r="IQ46" s="70"/>
      <c r="IR46" s="70"/>
      <c r="IS46" s="70"/>
      <c r="IT46" s="16"/>
      <c r="IU46" s="16"/>
    </row>
    <row r="47" spans="1:31" ht="18" customHeight="1">
      <c r="A47" s="88" t="s">
        <v>38</v>
      </c>
      <c r="B47" s="89">
        <v>741</v>
      </c>
      <c r="C47" s="90" t="s">
        <v>143</v>
      </c>
      <c r="D47" s="122" t="s">
        <v>30</v>
      </c>
      <c r="E47" s="96" t="s">
        <v>144</v>
      </c>
      <c r="F47" s="96">
        <v>83267038</v>
      </c>
      <c r="G47" s="108" t="s">
        <v>99</v>
      </c>
      <c r="H47" s="92" t="s">
        <v>145</v>
      </c>
      <c r="I47" s="152">
        <v>2</v>
      </c>
      <c r="J47" s="145">
        <v>0.4</v>
      </c>
      <c r="K47" s="146"/>
      <c r="L47" s="147"/>
      <c r="M47" s="147"/>
      <c r="N47" s="147"/>
      <c r="O47" s="148">
        <v>3888.41</v>
      </c>
      <c r="P47" s="149">
        <v>85</v>
      </c>
      <c r="Q47" s="170">
        <f>O47/P47</f>
        <v>45.745999999999995</v>
      </c>
      <c r="R47" s="170">
        <v>1197.09</v>
      </c>
      <c r="S47" s="171">
        <f>R47/O47</f>
        <v>0.30786105374690426</v>
      </c>
      <c r="T47" s="172">
        <v>4987.969090909091</v>
      </c>
      <c r="U47" s="173">
        <v>72.9090909090909</v>
      </c>
      <c r="V47" s="172">
        <f>T47/U47</f>
        <v>68.41354114713218</v>
      </c>
      <c r="W47" s="172">
        <v>1273.8854545454544</v>
      </c>
      <c r="X47" s="174">
        <f>W47/T47</f>
        <v>0.25539160955652196</v>
      </c>
      <c r="Y47" s="187">
        <f>O47-T47</f>
        <v>-1099.5590909090915</v>
      </c>
      <c r="Z47" s="190">
        <f>Y47/T47</f>
        <v>-0.22044224229719303</v>
      </c>
      <c r="AA47" s="189">
        <f>P47-U47</f>
        <v>12.090909090909093</v>
      </c>
      <c r="AB47" s="188">
        <f>AA47/U47</f>
        <v>0.16583541147132175</v>
      </c>
      <c r="AC47" s="187">
        <f>R47-W47</f>
        <v>-76.7954545454545</v>
      </c>
      <c r="AD47" s="188">
        <f>S47-X47</f>
        <v>0.0524694441903823</v>
      </c>
      <c r="AE47" s="184">
        <v>-50</v>
      </c>
    </row>
    <row r="48" spans="1:31" ht="18" customHeight="1">
      <c r="A48" s="88" t="s">
        <v>28</v>
      </c>
      <c r="B48" s="89">
        <v>742</v>
      </c>
      <c r="C48" s="90" t="s">
        <v>146</v>
      </c>
      <c r="D48" s="98" t="s">
        <v>36</v>
      </c>
      <c r="E48" s="98" t="s">
        <v>147</v>
      </c>
      <c r="F48" s="107">
        <v>13880827770</v>
      </c>
      <c r="G48" s="92" t="s">
        <v>32</v>
      </c>
      <c r="H48" s="90" t="s">
        <v>145</v>
      </c>
      <c r="I48" s="116">
        <v>2</v>
      </c>
      <c r="J48" s="133">
        <v>0.2</v>
      </c>
      <c r="K48" s="90"/>
      <c r="L48" s="90"/>
      <c r="M48" s="90"/>
      <c r="N48" s="90"/>
      <c r="O48" s="134">
        <v>19360.92</v>
      </c>
      <c r="P48" s="135">
        <v>173</v>
      </c>
      <c r="Q48" s="164">
        <f>O48/P48</f>
        <v>111.91283236994218</v>
      </c>
      <c r="R48" s="164">
        <v>6052.66</v>
      </c>
      <c r="S48" s="165">
        <f>R48/O48</f>
        <v>0.31262254066438994</v>
      </c>
      <c r="T48" s="166">
        <v>21012.86909090909</v>
      </c>
      <c r="U48" s="167">
        <v>166.1818181818182</v>
      </c>
      <c r="V48" s="166">
        <f>T48/U48</f>
        <v>126.44505470459518</v>
      </c>
      <c r="W48" s="168">
        <v>5436.3436363636365</v>
      </c>
      <c r="X48" s="169">
        <f>W48/T48</f>
        <v>0.2587149623806294</v>
      </c>
      <c r="Y48" s="181">
        <f>O48-T48</f>
        <v>-1651.9490909090928</v>
      </c>
      <c r="Z48" s="186">
        <f>Y48/T48</f>
        <v>-0.07861606541030536</v>
      </c>
      <c r="AA48" s="183">
        <f>P48-U48</f>
        <v>6.818181818181813</v>
      </c>
      <c r="AB48" s="182">
        <f>AA48/U48</f>
        <v>0.04102844638949669</v>
      </c>
      <c r="AC48" s="181">
        <f>Q48-V48</f>
        <v>-14.532222334653</v>
      </c>
      <c r="AD48" s="182">
        <f>S48-X48</f>
        <v>0.05390757828376053</v>
      </c>
      <c r="AE48" s="184">
        <v>-50</v>
      </c>
    </row>
    <row r="49" spans="1:31" ht="18" customHeight="1">
      <c r="A49" s="93" t="s">
        <v>34</v>
      </c>
      <c r="B49" s="94">
        <v>712</v>
      </c>
      <c r="C49" s="93" t="s">
        <v>148</v>
      </c>
      <c r="D49" s="95" t="s">
        <v>36</v>
      </c>
      <c r="E49" s="94" t="s">
        <v>149</v>
      </c>
      <c r="F49" s="96">
        <v>18628267508</v>
      </c>
      <c r="G49" s="92" t="s">
        <v>32</v>
      </c>
      <c r="H49" s="90" t="s">
        <v>145</v>
      </c>
      <c r="I49" s="116">
        <v>2</v>
      </c>
      <c r="J49" s="133">
        <v>0.2</v>
      </c>
      <c r="K49" s="90"/>
      <c r="L49" s="90"/>
      <c r="M49" s="90"/>
      <c r="N49" s="90"/>
      <c r="O49" s="134">
        <v>20313.23</v>
      </c>
      <c r="P49" s="135">
        <v>373</v>
      </c>
      <c r="Q49" s="164">
        <f>O49/P49</f>
        <v>54.45906166219839</v>
      </c>
      <c r="R49" s="164">
        <v>6898.57</v>
      </c>
      <c r="S49" s="165">
        <f>R49/O49</f>
        <v>0.3396097026420712</v>
      </c>
      <c r="T49" s="166">
        <v>20844.3</v>
      </c>
      <c r="U49" s="167">
        <v>331.45454545454544</v>
      </c>
      <c r="V49" s="166">
        <f>T49/U49</f>
        <v>62.88735600658256</v>
      </c>
      <c r="W49" s="168">
        <v>7191.572727272727</v>
      </c>
      <c r="X49" s="169">
        <f>W49/T49</f>
        <v>0.3450138756049725</v>
      </c>
      <c r="Y49" s="181">
        <f>O49-T49</f>
        <v>-531.0699999999997</v>
      </c>
      <c r="Z49" s="186">
        <f>Y49/T49</f>
        <v>-0.02547794840795804</v>
      </c>
      <c r="AA49" s="183">
        <f>P49-U49</f>
        <v>41.54545454545456</v>
      </c>
      <c r="AB49" s="182">
        <f>AA49/U49</f>
        <v>0.12534284147010427</v>
      </c>
      <c r="AC49" s="181">
        <f>Q49-V49</f>
        <v>-8.42829434438417</v>
      </c>
      <c r="AD49" s="182">
        <f>S49-X49</f>
        <v>-0.005404172962901299</v>
      </c>
      <c r="AE49" s="184">
        <v>-50</v>
      </c>
    </row>
    <row r="50" spans="1:31" ht="18" customHeight="1">
      <c r="A50" s="93" t="s">
        <v>34</v>
      </c>
      <c r="B50" s="94">
        <v>743</v>
      </c>
      <c r="C50" s="93" t="s">
        <v>150</v>
      </c>
      <c r="D50" s="111" t="s">
        <v>30</v>
      </c>
      <c r="E50" s="94" t="s">
        <v>151</v>
      </c>
      <c r="F50" s="113" t="s">
        <v>152</v>
      </c>
      <c r="G50" s="92" t="s">
        <v>32</v>
      </c>
      <c r="H50" s="90" t="s">
        <v>153</v>
      </c>
      <c r="I50" s="136">
        <v>2</v>
      </c>
      <c r="J50" s="133">
        <v>0.4</v>
      </c>
      <c r="K50" s="90"/>
      <c r="L50" s="90"/>
      <c r="M50" s="90"/>
      <c r="N50" s="90"/>
      <c r="O50" s="134">
        <v>7839.22</v>
      </c>
      <c r="P50" s="135">
        <v>152</v>
      </c>
      <c r="Q50" s="164">
        <f>O50/P50</f>
        <v>51.573815789473684</v>
      </c>
      <c r="R50" s="164">
        <v>2714.44</v>
      </c>
      <c r="S50" s="165">
        <f>R50/O50</f>
        <v>0.3462640415755649</v>
      </c>
      <c r="T50" s="166">
        <v>6695.038181818181</v>
      </c>
      <c r="U50" s="167">
        <v>137.27272727272728</v>
      </c>
      <c r="V50" s="166">
        <f>T50/U50</f>
        <v>48.77180132450331</v>
      </c>
      <c r="W50" s="168">
        <v>2129.7054545454544</v>
      </c>
      <c r="X50" s="169">
        <f>W50/T50</f>
        <v>0.3181020625586764</v>
      </c>
      <c r="Y50" s="181">
        <f>O50-T50</f>
        <v>1144.181818181819</v>
      </c>
      <c r="Z50" s="182">
        <f>Y50/T50</f>
        <v>0.1708999690680019</v>
      </c>
      <c r="AA50" s="183">
        <f>P50-U50</f>
        <v>14.72727272727272</v>
      </c>
      <c r="AB50" s="182">
        <f>AA50/U50</f>
        <v>0.10728476821192047</v>
      </c>
      <c r="AC50" s="181">
        <f>Q50-V50</f>
        <v>2.8020144649703767</v>
      </c>
      <c r="AD50" s="182">
        <f>S50-X50</f>
        <v>0.028161979016888494</v>
      </c>
      <c r="AE50" s="184"/>
    </row>
    <row r="51" spans="1:255" s="68" customFormat="1" ht="18" customHeight="1">
      <c r="A51" s="88" t="s">
        <v>38</v>
      </c>
      <c r="B51" s="123">
        <v>347</v>
      </c>
      <c r="C51" s="90" t="s">
        <v>154</v>
      </c>
      <c r="D51" s="115" t="s">
        <v>62</v>
      </c>
      <c r="E51" s="95" t="s">
        <v>155</v>
      </c>
      <c r="F51" s="96">
        <v>61313001</v>
      </c>
      <c r="G51" s="92" t="s">
        <v>32</v>
      </c>
      <c r="H51" s="117" t="s">
        <v>156</v>
      </c>
      <c r="I51" s="140">
        <v>2</v>
      </c>
      <c r="J51" s="141">
        <v>0.4</v>
      </c>
      <c r="K51" s="139"/>
      <c r="L51" s="142"/>
      <c r="M51" s="143"/>
      <c r="N51" s="139"/>
      <c r="O51" s="134">
        <v>6831.44</v>
      </c>
      <c r="P51" s="135">
        <v>146</v>
      </c>
      <c r="Q51" s="164">
        <f>O51/P51</f>
        <v>46.790684931506846</v>
      </c>
      <c r="R51" s="164">
        <v>2128.31</v>
      </c>
      <c r="S51" s="165">
        <f>R51/O51</f>
        <v>0.31154632112702446</v>
      </c>
      <c r="T51" s="166">
        <v>8300.141818181817</v>
      </c>
      <c r="U51" s="167">
        <v>142.72727272727272</v>
      </c>
      <c r="V51" s="166">
        <f>T51/U51</f>
        <v>58.15385987261146</v>
      </c>
      <c r="W51" s="168">
        <v>2550.898181818182</v>
      </c>
      <c r="X51" s="169">
        <f>W51/T51</f>
        <v>0.307331879104804</v>
      </c>
      <c r="Y51" s="181">
        <f>O51-T51</f>
        <v>-1468.7018181818175</v>
      </c>
      <c r="Z51" s="186">
        <f>Y51/T51</f>
        <v>-0.17694900284288675</v>
      </c>
      <c r="AA51" s="183">
        <f>P51-U51</f>
        <v>3.2727272727272805</v>
      </c>
      <c r="AB51" s="182">
        <f>AA51/U51</f>
        <v>0.022929936305732538</v>
      </c>
      <c r="AC51" s="181">
        <f>Q51-V51</f>
        <v>-11.363174941104617</v>
      </c>
      <c r="AD51" s="182">
        <f>S51-X51</f>
        <v>0.004214442022220488</v>
      </c>
      <c r="AE51" s="184">
        <v>-50</v>
      </c>
      <c r="AF51" s="70"/>
      <c r="AG51" s="70"/>
      <c r="AH51" s="70"/>
      <c r="AI51" s="70"/>
      <c r="AJ51" s="70"/>
      <c r="AK51" s="70"/>
      <c r="AL51" s="70"/>
      <c r="AM51" s="70"/>
      <c r="AN51" s="70"/>
      <c r="AO51" s="70"/>
      <c r="AP51" s="70"/>
      <c r="AQ51" s="70"/>
      <c r="AR51" s="70"/>
      <c r="AS51" s="70"/>
      <c r="AT51" s="70"/>
      <c r="AU51" s="70"/>
      <c r="AV51" s="70"/>
      <c r="AW51" s="70"/>
      <c r="AX51" s="70"/>
      <c r="AY51" s="70"/>
      <c r="AZ51" s="70"/>
      <c r="BA51" s="70"/>
      <c r="BB51" s="70"/>
      <c r="BC51" s="70"/>
      <c r="BD51" s="70"/>
      <c r="BE51" s="70"/>
      <c r="BF51" s="70"/>
      <c r="BG51" s="70"/>
      <c r="BH51" s="70"/>
      <c r="BI51" s="70"/>
      <c r="BJ51" s="70"/>
      <c r="BK51" s="70"/>
      <c r="BL51" s="70"/>
      <c r="BM51" s="70"/>
      <c r="BN51" s="70"/>
      <c r="BO51" s="70"/>
      <c r="BP51" s="70"/>
      <c r="BQ51" s="70"/>
      <c r="BR51" s="70"/>
      <c r="BS51" s="70"/>
      <c r="BT51" s="70"/>
      <c r="BU51" s="70"/>
      <c r="BV51" s="70"/>
      <c r="BW51" s="70"/>
      <c r="BX51" s="70"/>
      <c r="BY51" s="70"/>
      <c r="BZ51" s="70"/>
      <c r="CA51" s="70"/>
      <c r="CB51" s="70"/>
      <c r="CC51" s="70"/>
      <c r="CD51" s="70"/>
      <c r="CE51" s="70"/>
      <c r="CF51" s="70"/>
      <c r="CG51" s="70"/>
      <c r="CH51" s="70"/>
      <c r="CI51" s="70"/>
      <c r="CJ51" s="70"/>
      <c r="CK51" s="70"/>
      <c r="CL51" s="70"/>
      <c r="CM51" s="70"/>
      <c r="CN51" s="70"/>
      <c r="CO51" s="70"/>
      <c r="CP51" s="70"/>
      <c r="CQ51" s="70"/>
      <c r="CR51" s="70"/>
      <c r="CS51" s="70"/>
      <c r="CT51" s="70"/>
      <c r="CU51" s="70"/>
      <c r="CV51" s="70"/>
      <c r="CW51" s="70"/>
      <c r="CX51" s="70"/>
      <c r="CY51" s="70"/>
      <c r="CZ51" s="70"/>
      <c r="DA51" s="70"/>
      <c r="DB51" s="70"/>
      <c r="DC51" s="70"/>
      <c r="DD51" s="70"/>
      <c r="DE51" s="70"/>
      <c r="DF51" s="70"/>
      <c r="DG51" s="70"/>
      <c r="DH51" s="70"/>
      <c r="DI51" s="70"/>
      <c r="DJ51" s="70"/>
      <c r="DK51" s="70"/>
      <c r="DL51" s="70"/>
      <c r="DM51" s="70"/>
      <c r="DN51" s="70"/>
      <c r="DO51" s="70"/>
      <c r="DP51" s="70"/>
      <c r="DQ51" s="70"/>
      <c r="DR51" s="70"/>
      <c r="DS51" s="70"/>
      <c r="DT51" s="70"/>
      <c r="DU51" s="70"/>
      <c r="DV51" s="70"/>
      <c r="DW51" s="70"/>
      <c r="DX51" s="70"/>
      <c r="DY51" s="70"/>
      <c r="DZ51" s="70"/>
      <c r="EA51" s="70"/>
      <c r="EB51" s="70"/>
      <c r="EC51" s="70"/>
      <c r="ED51" s="70"/>
      <c r="EE51" s="70"/>
      <c r="EF51" s="70"/>
      <c r="EG51" s="70"/>
      <c r="EH51" s="70"/>
      <c r="EI51" s="70"/>
      <c r="EJ51" s="70"/>
      <c r="EK51" s="70"/>
      <c r="EL51" s="70"/>
      <c r="EM51" s="70"/>
      <c r="EN51" s="70"/>
      <c r="EO51" s="70"/>
      <c r="EP51" s="70"/>
      <c r="EQ51" s="70"/>
      <c r="ER51" s="70"/>
      <c r="ES51" s="70"/>
      <c r="ET51" s="70"/>
      <c r="EU51" s="70"/>
      <c r="EV51" s="70"/>
      <c r="EW51" s="70"/>
      <c r="EX51" s="70"/>
      <c r="EY51" s="70"/>
      <c r="EZ51" s="70"/>
      <c r="FA51" s="70"/>
      <c r="FB51" s="70"/>
      <c r="FC51" s="70"/>
      <c r="FD51" s="70"/>
      <c r="FE51" s="70"/>
      <c r="FF51" s="70"/>
      <c r="FG51" s="70"/>
      <c r="FH51" s="70"/>
      <c r="FI51" s="70"/>
      <c r="FJ51" s="70"/>
      <c r="FK51" s="70"/>
      <c r="FL51" s="70"/>
      <c r="FM51" s="70"/>
      <c r="FN51" s="70"/>
      <c r="FO51" s="70"/>
      <c r="FP51" s="70"/>
      <c r="FQ51" s="70"/>
      <c r="FR51" s="70"/>
      <c r="FS51" s="70"/>
      <c r="FT51" s="70"/>
      <c r="FU51" s="70"/>
      <c r="FV51" s="70"/>
      <c r="FW51" s="70"/>
      <c r="FX51" s="70"/>
      <c r="FY51" s="70"/>
      <c r="FZ51" s="70"/>
      <c r="GA51" s="70"/>
      <c r="GB51" s="70"/>
      <c r="GC51" s="70"/>
      <c r="GD51" s="70"/>
      <c r="GE51" s="70"/>
      <c r="GF51" s="70"/>
      <c r="GG51" s="70"/>
      <c r="GH51" s="70"/>
      <c r="GI51" s="70"/>
      <c r="GJ51" s="70"/>
      <c r="GK51" s="70"/>
      <c r="GL51" s="70"/>
      <c r="GM51" s="70"/>
      <c r="GN51" s="70"/>
      <c r="GO51" s="70"/>
      <c r="GP51" s="70"/>
      <c r="GQ51" s="70"/>
      <c r="GR51" s="70"/>
      <c r="GS51" s="70"/>
      <c r="GT51" s="70"/>
      <c r="GU51" s="70"/>
      <c r="GV51" s="70"/>
      <c r="GW51" s="70"/>
      <c r="GX51" s="70"/>
      <c r="GY51" s="70"/>
      <c r="GZ51" s="70"/>
      <c r="HA51" s="70"/>
      <c r="HB51" s="70"/>
      <c r="HC51" s="70"/>
      <c r="HD51" s="70"/>
      <c r="HE51" s="70"/>
      <c r="HF51" s="70"/>
      <c r="HG51" s="70"/>
      <c r="HH51" s="70"/>
      <c r="HI51" s="70"/>
      <c r="HJ51" s="70"/>
      <c r="HK51" s="70"/>
      <c r="HL51" s="70"/>
      <c r="HM51" s="70"/>
      <c r="HN51" s="70"/>
      <c r="HO51" s="70"/>
      <c r="HP51" s="70"/>
      <c r="HQ51" s="70"/>
      <c r="HR51" s="70"/>
      <c r="HS51" s="70"/>
      <c r="HT51" s="70"/>
      <c r="HU51" s="70"/>
      <c r="HV51" s="70"/>
      <c r="HW51" s="70"/>
      <c r="HX51" s="70"/>
      <c r="HY51" s="70"/>
      <c r="HZ51" s="70"/>
      <c r="IA51" s="70"/>
      <c r="IB51" s="70"/>
      <c r="IC51" s="70"/>
      <c r="ID51" s="70"/>
      <c r="IE51" s="70"/>
      <c r="IF51" s="70"/>
      <c r="IG51" s="70"/>
      <c r="IH51" s="70"/>
      <c r="II51" s="70"/>
      <c r="IJ51" s="70"/>
      <c r="IK51" s="70"/>
      <c r="IL51" s="70"/>
      <c r="IM51" s="70"/>
      <c r="IN51" s="70"/>
      <c r="IO51" s="70"/>
      <c r="IP51" s="70"/>
      <c r="IQ51" s="70"/>
      <c r="IR51" s="70"/>
      <c r="IS51" s="70"/>
      <c r="IT51" s="16"/>
      <c r="IU51" s="16"/>
    </row>
    <row r="52" spans="1:255" s="67" customFormat="1" ht="18" customHeight="1">
      <c r="A52" s="88" t="s">
        <v>38</v>
      </c>
      <c r="B52" s="124">
        <v>752</v>
      </c>
      <c r="C52" s="125" t="s">
        <v>157</v>
      </c>
      <c r="D52" s="97" t="s">
        <v>30</v>
      </c>
      <c r="E52" s="94" t="s">
        <v>158</v>
      </c>
      <c r="F52" s="93">
        <v>61109885</v>
      </c>
      <c r="G52" s="92" t="s">
        <v>32</v>
      </c>
      <c r="H52" s="96" t="s">
        <v>156</v>
      </c>
      <c r="I52" s="116">
        <v>2</v>
      </c>
      <c r="J52" s="138">
        <v>0.4</v>
      </c>
      <c r="K52" s="139"/>
      <c r="L52" s="139"/>
      <c r="M52" s="139"/>
      <c r="N52" s="139"/>
      <c r="O52" s="134">
        <v>5666.37</v>
      </c>
      <c r="P52" s="135">
        <v>112</v>
      </c>
      <c r="Q52" s="164">
        <f>O52/P52</f>
        <v>50.59258928571428</v>
      </c>
      <c r="R52" s="164">
        <v>1567.19</v>
      </c>
      <c r="S52" s="165">
        <f>R52/O52</f>
        <v>0.2765774208179134</v>
      </c>
      <c r="T52" s="166">
        <v>5344.150909090909</v>
      </c>
      <c r="U52" s="167">
        <v>97.27272727272727</v>
      </c>
      <c r="V52" s="166">
        <f>T52/U52</f>
        <v>54.93986915887851</v>
      </c>
      <c r="W52" s="168">
        <v>1343.050909090909</v>
      </c>
      <c r="X52" s="169">
        <f>W52/T52</f>
        <v>0.251312309838828</v>
      </c>
      <c r="Y52" s="181">
        <f>O52-T52</f>
        <v>322.2190909090905</v>
      </c>
      <c r="Z52" s="182">
        <f>Y52/T52</f>
        <v>0.06029378593350819</v>
      </c>
      <c r="AA52" s="183">
        <f>P52-U52</f>
        <v>14.727272727272734</v>
      </c>
      <c r="AB52" s="182">
        <f>AA52/U52</f>
        <v>0.15140186915887857</v>
      </c>
      <c r="AC52" s="181">
        <f>Q52-V52</f>
        <v>-4.347279873164226</v>
      </c>
      <c r="AD52" s="182">
        <f>S52-X52</f>
        <v>0.025265110979085403</v>
      </c>
      <c r="AE52" s="185"/>
      <c r="AF52" s="70"/>
      <c r="AG52" s="70"/>
      <c r="AH52" s="70"/>
      <c r="AI52" s="70"/>
      <c r="AJ52" s="70"/>
      <c r="AK52" s="70"/>
      <c r="AL52" s="70"/>
      <c r="AM52" s="70"/>
      <c r="AN52" s="70"/>
      <c r="AO52" s="70"/>
      <c r="AP52" s="70"/>
      <c r="AQ52" s="70"/>
      <c r="AR52" s="70"/>
      <c r="AS52" s="70"/>
      <c r="AT52" s="70"/>
      <c r="AU52" s="70"/>
      <c r="AV52" s="70"/>
      <c r="AW52" s="70"/>
      <c r="AX52" s="70"/>
      <c r="AY52" s="70"/>
      <c r="AZ52" s="70"/>
      <c r="BA52" s="70"/>
      <c r="BB52" s="70"/>
      <c r="BC52" s="70"/>
      <c r="BD52" s="70"/>
      <c r="BE52" s="70"/>
      <c r="BF52" s="70"/>
      <c r="BG52" s="70"/>
      <c r="BH52" s="70"/>
      <c r="BI52" s="70"/>
      <c r="BJ52" s="70"/>
      <c r="BK52" s="70"/>
      <c r="BL52" s="70"/>
      <c r="BM52" s="70"/>
      <c r="BN52" s="70"/>
      <c r="BO52" s="70"/>
      <c r="BP52" s="70"/>
      <c r="BQ52" s="70"/>
      <c r="BR52" s="70"/>
      <c r="BS52" s="70"/>
      <c r="BT52" s="70"/>
      <c r="BU52" s="70"/>
      <c r="BV52" s="70"/>
      <c r="BW52" s="70"/>
      <c r="BX52" s="70"/>
      <c r="BY52" s="70"/>
      <c r="BZ52" s="70"/>
      <c r="CA52" s="70"/>
      <c r="CB52" s="70"/>
      <c r="CC52" s="70"/>
      <c r="CD52" s="70"/>
      <c r="CE52" s="70"/>
      <c r="CF52" s="70"/>
      <c r="CG52" s="70"/>
      <c r="CH52" s="70"/>
      <c r="CI52" s="70"/>
      <c r="CJ52" s="70"/>
      <c r="CK52" s="70"/>
      <c r="CL52" s="70"/>
      <c r="CM52" s="70"/>
      <c r="CN52" s="70"/>
      <c r="CO52" s="70"/>
      <c r="CP52" s="70"/>
      <c r="CQ52" s="70"/>
      <c r="CR52" s="70"/>
      <c r="CS52" s="70"/>
      <c r="CT52" s="70"/>
      <c r="CU52" s="70"/>
      <c r="CV52" s="70"/>
      <c r="CW52" s="70"/>
      <c r="CX52" s="70"/>
      <c r="CY52" s="70"/>
      <c r="CZ52" s="70"/>
      <c r="DA52" s="70"/>
      <c r="DB52" s="70"/>
      <c r="DC52" s="70"/>
      <c r="DD52" s="70"/>
      <c r="DE52" s="70"/>
      <c r="DF52" s="70"/>
      <c r="DG52" s="70"/>
      <c r="DH52" s="70"/>
      <c r="DI52" s="70"/>
      <c r="DJ52" s="70"/>
      <c r="DK52" s="70"/>
      <c r="DL52" s="70"/>
      <c r="DM52" s="70"/>
      <c r="DN52" s="70"/>
      <c r="DO52" s="70"/>
      <c r="DP52" s="70"/>
      <c r="DQ52" s="70"/>
      <c r="DR52" s="70"/>
      <c r="DS52" s="70"/>
      <c r="DT52" s="70"/>
      <c r="DU52" s="70"/>
      <c r="DV52" s="70"/>
      <c r="DW52" s="70"/>
      <c r="DX52" s="70"/>
      <c r="DY52" s="70"/>
      <c r="DZ52" s="70"/>
      <c r="EA52" s="70"/>
      <c r="EB52" s="70"/>
      <c r="EC52" s="70"/>
      <c r="ED52" s="70"/>
      <c r="EE52" s="70"/>
      <c r="EF52" s="70"/>
      <c r="EG52" s="70"/>
      <c r="EH52" s="70"/>
      <c r="EI52" s="70"/>
      <c r="EJ52" s="70"/>
      <c r="EK52" s="70"/>
      <c r="EL52" s="70"/>
      <c r="EM52" s="70"/>
      <c r="EN52" s="70"/>
      <c r="EO52" s="70"/>
      <c r="EP52" s="70"/>
      <c r="EQ52" s="70"/>
      <c r="ER52" s="70"/>
      <c r="ES52" s="70"/>
      <c r="ET52" s="70"/>
      <c r="EU52" s="70"/>
      <c r="EV52" s="70"/>
      <c r="EW52" s="70"/>
      <c r="EX52" s="70"/>
      <c r="EY52" s="70"/>
      <c r="EZ52" s="70"/>
      <c r="FA52" s="70"/>
      <c r="FB52" s="70"/>
      <c r="FC52" s="70"/>
      <c r="FD52" s="70"/>
      <c r="FE52" s="70"/>
      <c r="FF52" s="70"/>
      <c r="FG52" s="70"/>
      <c r="FH52" s="70"/>
      <c r="FI52" s="70"/>
      <c r="FJ52" s="70"/>
      <c r="FK52" s="70"/>
      <c r="FL52" s="70"/>
      <c r="FM52" s="70"/>
      <c r="FN52" s="70"/>
      <c r="FO52" s="70"/>
      <c r="FP52" s="70"/>
      <c r="FQ52" s="70"/>
      <c r="FR52" s="70"/>
      <c r="FS52" s="70"/>
      <c r="FT52" s="70"/>
      <c r="FU52" s="70"/>
      <c r="FV52" s="70"/>
      <c r="FW52" s="70"/>
      <c r="FX52" s="70"/>
      <c r="FY52" s="70"/>
      <c r="FZ52" s="70"/>
      <c r="GA52" s="70"/>
      <c r="GB52" s="70"/>
      <c r="GC52" s="70"/>
      <c r="GD52" s="70"/>
      <c r="GE52" s="70"/>
      <c r="GF52" s="70"/>
      <c r="GG52" s="70"/>
      <c r="GH52" s="70"/>
      <c r="GI52" s="70"/>
      <c r="GJ52" s="70"/>
      <c r="GK52" s="70"/>
      <c r="GL52" s="70"/>
      <c r="GM52" s="70"/>
      <c r="GN52" s="70"/>
      <c r="GO52" s="70"/>
      <c r="GP52" s="70"/>
      <c r="GQ52" s="70"/>
      <c r="GR52" s="70"/>
      <c r="GS52" s="70"/>
      <c r="GT52" s="70"/>
      <c r="GU52" s="70"/>
      <c r="GV52" s="70"/>
      <c r="GW52" s="70"/>
      <c r="GX52" s="70"/>
      <c r="GY52" s="70"/>
      <c r="GZ52" s="70"/>
      <c r="HA52" s="70"/>
      <c r="HB52" s="70"/>
      <c r="HC52" s="70"/>
      <c r="HD52" s="70"/>
      <c r="HE52" s="70"/>
      <c r="HF52" s="70"/>
      <c r="HG52" s="70"/>
      <c r="HH52" s="70"/>
      <c r="HI52" s="70"/>
      <c r="HJ52" s="70"/>
      <c r="HK52" s="70"/>
      <c r="HL52" s="70"/>
      <c r="HM52" s="70"/>
      <c r="HN52" s="70"/>
      <c r="HO52" s="70"/>
      <c r="HP52" s="70"/>
      <c r="HQ52" s="70"/>
      <c r="HR52" s="70"/>
      <c r="HS52" s="70"/>
      <c r="HT52" s="70"/>
      <c r="HU52" s="70"/>
      <c r="HV52" s="70"/>
      <c r="HW52" s="70"/>
      <c r="HX52" s="70"/>
      <c r="HY52" s="70"/>
      <c r="HZ52" s="70"/>
      <c r="IA52" s="70"/>
      <c r="IB52" s="70"/>
      <c r="IC52" s="70"/>
      <c r="ID52" s="70"/>
      <c r="IE52" s="70"/>
      <c r="IF52" s="70"/>
      <c r="IG52" s="70"/>
      <c r="IH52" s="70"/>
      <c r="II52" s="70"/>
      <c r="IJ52" s="70"/>
      <c r="IK52" s="70"/>
      <c r="IL52" s="70"/>
      <c r="IM52" s="70"/>
      <c r="IN52" s="70"/>
      <c r="IO52" s="70"/>
      <c r="IP52" s="70"/>
      <c r="IQ52" s="70"/>
      <c r="IR52" s="70"/>
      <c r="IS52" s="70"/>
      <c r="IT52" s="16"/>
      <c r="IU52" s="16"/>
    </row>
    <row r="53" spans="1:255" s="67" customFormat="1" ht="18" customHeight="1">
      <c r="A53" s="88" t="s">
        <v>38</v>
      </c>
      <c r="B53" s="89">
        <v>102565</v>
      </c>
      <c r="C53" s="90" t="s">
        <v>159</v>
      </c>
      <c r="D53" s="97" t="s">
        <v>30</v>
      </c>
      <c r="E53" s="89" t="s">
        <v>160</v>
      </c>
      <c r="F53" s="90">
        <v>85126602</v>
      </c>
      <c r="G53" s="92" t="s">
        <v>32</v>
      </c>
      <c r="H53" s="96" t="s">
        <v>156</v>
      </c>
      <c r="I53" s="116">
        <v>2</v>
      </c>
      <c r="J53" s="133">
        <v>0.4</v>
      </c>
      <c r="K53" s="90"/>
      <c r="L53" s="90"/>
      <c r="M53" s="90"/>
      <c r="N53" s="90"/>
      <c r="O53" s="134">
        <v>6596.43</v>
      </c>
      <c r="P53" s="135">
        <v>168</v>
      </c>
      <c r="Q53" s="164">
        <f>O53/P53</f>
        <v>39.26446428571429</v>
      </c>
      <c r="R53" s="164">
        <v>2415.49</v>
      </c>
      <c r="S53" s="165">
        <f>R53/O53</f>
        <v>0.36618140418377815</v>
      </c>
      <c r="T53" s="166">
        <v>4499.6163636363635</v>
      </c>
      <c r="U53" s="167">
        <v>124.18181818181819</v>
      </c>
      <c r="V53" s="166">
        <f>T53/U53</f>
        <v>36.234099560761344</v>
      </c>
      <c r="W53" s="168">
        <v>1462.8272727272727</v>
      </c>
      <c r="X53" s="169">
        <f>W53/T53</f>
        <v>0.32510044290644574</v>
      </c>
      <c r="Y53" s="181">
        <f>O53-T53</f>
        <v>2096.8136363636368</v>
      </c>
      <c r="Z53" s="182">
        <f>Y53/T53</f>
        <v>0.465998313391566</v>
      </c>
      <c r="AA53" s="183">
        <f>P53-U53</f>
        <v>43.81818181818181</v>
      </c>
      <c r="AB53" s="182">
        <f>AA53/U53</f>
        <v>0.35285505124450944</v>
      </c>
      <c r="AC53" s="181">
        <f>Q53-V53</f>
        <v>3.030364724952946</v>
      </c>
      <c r="AD53" s="182">
        <f>S53-X53</f>
        <v>0.041080961277332406</v>
      </c>
      <c r="AE53" s="184"/>
      <c r="AF53" s="70"/>
      <c r="AG53" s="70"/>
      <c r="AH53" s="70"/>
      <c r="AI53" s="70"/>
      <c r="AJ53" s="70"/>
      <c r="AK53" s="70"/>
      <c r="AL53" s="70"/>
      <c r="AM53" s="70"/>
      <c r="AN53" s="70"/>
      <c r="AO53" s="70"/>
      <c r="AP53" s="70"/>
      <c r="AQ53" s="70"/>
      <c r="AR53" s="70"/>
      <c r="AS53" s="70"/>
      <c r="AT53" s="70"/>
      <c r="AU53" s="70"/>
      <c r="AV53" s="70"/>
      <c r="AW53" s="70"/>
      <c r="AX53" s="70"/>
      <c r="AY53" s="70"/>
      <c r="AZ53" s="70"/>
      <c r="BA53" s="70"/>
      <c r="BB53" s="70"/>
      <c r="BC53" s="70"/>
      <c r="BD53" s="70"/>
      <c r="BE53" s="70"/>
      <c r="BF53" s="70"/>
      <c r="BG53" s="70"/>
      <c r="BH53" s="70"/>
      <c r="BI53" s="70"/>
      <c r="BJ53" s="70"/>
      <c r="BK53" s="70"/>
      <c r="BL53" s="70"/>
      <c r="BM53" s="70"/>
      <c r="BN53" s="70"/>
      <c r="BO53" s="70"/>
      <c r="BP53" s="70"/>
      <c r="BQ53" s="70"/>
      <c r="BR53" s="70"/>
      <c r="BS53" s="70"/>
      <c r="BT53" s="70"/>
      <c r="BU53" s="70"/>
      <c r="BV53" s="70"/>
      <c r="BW53" s="70"/>
      <c r="BX53" s="70"/>
      <c r="BY53" s="70"/>
      <c r="BZ53" s="70"/>
      <c r="CA53" s="70"/>
      <c r="CB53" s="70"/>
      <c r="CC53" s="70"/>
      <c r="CD53" s="70"/>
      <c r="CE53" s="70"/>
      <c r="CF53" s="70"/>
      <c r="CG53" s="70"/>
      <c r="CH53" s="70"/>
      <c r="CI53" s="70"/>
      <c r="CJ53" s="70"/>
      <c r="CK53" s="70"/>
      <c r="CL53" s="70"/>
      <c r="CM53" s="70"/>
      <c r="CN53" s="70"/>
      <c r="CO53" s="70"/>
      <c r="CP53" s="70"/>
      <c r="CQ53" s="70"/>
      <c r="CR53" s="70"/>
      <c r="CS53" s="70"/>
      <c r="CT53" s="70"/>
      <c r="CU53" s="70"/>
      <c r="CV53" s="70"/>
      <c r="CW53" s="70"/>
      <c r="CX53" s="70"/>
      <c r="CY53" s="70"/>
      <c r="CZ53" s="70"/>
      <c r="DA53" s="70"/>
      <c r="DB53" s="70"/>
      <c r="DC53" s="70"/>
      <c r="DD53" s="70"/>
      <c r="DE53" s="70"/>
      <c r="DF53" s="70"/>
      <c r="DG53" s="70"/>
      <c r="DH53" s="70"/>
      <c r="DI53" s="70"/>
      <c r="DJ53" s="70"/>
      <c r="DK53" s="70"/>
      <c r="DL53" s="70"/>
      <c r="DM53" s="70"/>
      <c r="DN53" s="70"/>
      <c r="DO53" s="70"/>
      <c r="DP53" s="70"/>
      <c r="DQ53" s="70"/>
      <c r="DR53" s="70"/>
      <c r="DS53" s="70"/>
      <c r="DT53" s="70"/>
      <c r="DU53" s="70"/>
      <c r="DV53" s="70"/>
      <c r="DW53" s="70"/>
      <c r="DX53" s="70"/>
      <c r="DY53" s="70"/>
      <c r="DZ53" s="70"/>
      <c r="EA53" s="70"/>
      <c r="EB53" s="70"/>
      <c r="EC53" s="70"/>
      <c r="ED53" s="70"/>
      <c r="EE53" s="70"/>
      <c r="EF53" s="70"/>
      <c r="EG53" s="70"/>
      <c r="EH53" s="70"/>
      <c r="EI53" s="70"/>
      <c r="EJ53" s="70"/>
      <c r="EK53" s="70"/>
      <c r="EL53" s="70"/>
      <c r="EM53" s="70"/>
      <c r="EN53" s="70"/>
      <c r="EO53" s="70"/>
      <c r="EP53" s="70"/>
      <c r="EQ53" s="70"/>
      <c r="ER53" s="70"/>
      <c r="ES53" s="70"/>
      <c r="ET53" s="70"/>
      <c r="EU53" s="70"/>
      <c r="EV53" s="70"/>
      <c r="EW53" s="70"/>
      <c r="EX53" s="70"/>
      <c r="EY53" s="70"/>
      <c r="EZ53" s="70"/>
      <c r="FA53" s="70"/>
      <c r="FB53" s="70"/>
      <c r="FC53" s="70"/>
      <c r="FD53" s="70"/>
      <c r="FE53" s="70"/>
      <c r="FF53" s="70"/>
      <c r="FG53" s="70"/>
      <c r="FH53" s="70"/>
      <c r="FI53" s="70"/>
      <c r="FJ53" s="70"/>
      <c r="FK53" s="70"/>
      <c r="FL53" s="70"/>
      <c r="FM53" s="70"/>
      <c r="FN53" s="70"/>
      <c r="FO53" s="70"/>
      <c r="FP53" s="70"/>
      <c r="FQ53" s="70"/>
      <c r="FR53" s="70"/>
      <c r="FS53" s="70"/>
      <c r="FT53" s="70"/>
      <c r="FU53" s="70"/>
      <c r="FV53" s="70"/>
      <c r="FW53" s="70"/>
      <c r="FX53" s="70"/>
      <c r="FY53" s="70"/>
      <c r="FZ53" s="70"/>
      <c r="GA53" s="70"/>
      <c r="GB53" s="70"/>
      <c r="GC53" s="70"/>
      <c r="GD53" s="70"/>
      <c r="GE53" s="70"/>
      <c r="GF53" s="70"/>
      <c r="GG53" s="70"/>
      <c r="GH53" s="70"/>
      <c r="GI53" s="70"/>
      <c r="GJ53" s="70"/>
      <c r="GK53" s="70"/>
      <c r="GL53" s="70"/>
      <c r="GM53" s="70"/>
      <c r="GN53" s="70"/>
      <c r="GO53" s="70"/>
      <c r="GP53" s="70"/>
      <c r="GQ53" s="70"/>
      <c r="GR53" s="70"/>
      <c r="GS53" s="70"/>
      <c r="GT53" s="70"/>
      <c r="GU53" s="70"/>
      <c r="GV53" s="70"/>
      <c r="GW53" s="70"/>
      <c r="GX53" s="70"/>
      <c r="GY53" s="70"/>
      <c r="GZ53" s="70"/>
      <c r="HA53" s="70"/>
      <c r="HB53" s="70"/>
      <c r="HC53" s="70"/>
      <c r="HD53" s="70"/>
      <c r="HE53" s="70"/>
      <c r="HF53" s="70"/>
      <c r="HG53" s="70"/>
      <c r="HH53" s="70"/>
      <c r="HI53" s="70"/>
      <c r="HJ53" s="70"/>
      <c r="HK53" s="70"/>
      <c r="HL53" s="70"/>
      <c r="HM53" s="70"/>
      <c r="HN53" s="70"/>
      <c r="HO53" s="70"/>
      <c r="HP53" s="70"/>
      <c r="HQ53" s="70"/>
      <c r="HR53" s="70"/>
      <c r="HS53" s="70"/>
      <c r="HT53" s="70"/>
      <c r="HU53" s="70"/>
      <c r="HV53" s="70"/>
      <c r="HW53" s="70"/>
      <c r="HX53" s="70"/>
      <c r="HY53" s="70"/>
      <c r="HZ53" s="70"/>
      <c r="IA53" s="70"/>
      <c r="IB53" s="70"/>
      <c r="IC53" s="70"/>
      <c r="ID53" s="70"/>
      <c r="IE53" s="70"/>
      <c r="IF53" s="70"/>
      <c r="IG53" s="70"/>
      <c r="IH53" s="70"/>
      <c r="II53" s="70"/>
      <c r="IJ53" s="70"/>
      <c r="IK53" s="70"/>
      <c r="IL53" s="70"/>
      <c r="IM53" s="70"/>
      <c r="IN53" s="70"/>
      <c r="IO53" s="70"/>
      <c r="IP53" s="70"/>
      <c r="IQ53" s="70"/>
      <c r="IR53" s="70"/>
      <c r="IS53" s="70"/>
      <c r="IT53" s="16"/>
      <c r="IU53" s="16"/>
    </row>
    <row r="54" spans="1:255" s="67" customFormat="1" ht="18" customHeight="1">
      <c r="A54" s="88" t="s">
        <v>38</v>
      </c>
      <c r="B54" s="89">
        <v>103199</v>
      </c>
      <c r="C54" s="90" t="s">
        <v>161</v>
      </c>
      <c r="D54" s="97" t="s">
        <v>30</v>
      </c>
      <c r="E54" s="89" t="s">
        <v>162</v>
      </c>
      <c r="F54" s="90">
        <v>18180687268</v>
      </c>
      <c r="G54" s="92" t="s">
        <v>32</v>
      </c>
      <c r="H54" s="121" t="s">
        <v>156</v>
      </c>
      <c r="I54" s="137">
        <v>2</v>
      </c>
      <c r="J54" s="138">
        <v>0.4</v>
      </c>
      <c r="K54" s="139"/>
      <c r="L54" s="139"/>
      <c r="M54" s="139"/>
      <c r="N54" s="139"/>
      <c r="O54" s="134">
        <v>5275.05</v>
      </c>
      <c r="P54" s="135">
        <v>140</v>
      </c>
      <c r="Q54" s="164">
        <f>O54/P54</f>
        <v>37.67892857142857</v>
      </c>
      <c r="R54" s="164">
        <v>1585.37</v>
      </c>
      <c r="S54" s="165">
        <f>R54/O54</f>
        <v>0.30054122709737346</v>
      </c>
      <c r="T54" s="166">
        <v>5128.8</v>
      </c>
      <c r="U54" s="167">
        <v>120</v>
      </c>
      <c r="V54" s="166">
        <f>T54/U54</f>
        <v>42.74</v>
      </c>
      <c r="W54" s="168">
        <v>1690</v>
      </c>
      <c r="X54" s="169">
        <f>W54/T54</f>
        <v>0.32951177663391046</v>
      </c>
      <c r="Y54" s="181">
        <f>O54-T54</f>
        <v>146.25</v>
      </c>
      <c r="Z54" s="182">
        <f>Y54/T54</f>
        <v>0.02851544220870379</v>
      </c>
      <c r="AA54" s="183">
        <f>P54-U54</f>
        <v>20</v>
      </c>
      <c r="AB54" s="182">
        <f>AA54/U54</f>
        <v>0.16666666666666666</v>
      </c>
      <c r="AC54" s="181">
        <f>Q54-V54</f>
        <v>-5.061071428571431</v>
      </c>
      <c r="AD54" s="182">
        <f>S54-X54</f>
        <v>-0.028970549536536994</v>
      </c>
      <c r="AE54" s="185"/>
      <c r="AF54" s="70"/>
      <c r="AG54" s="70"/>
      <c r="AH54" s="70"/>
      <c r="AI54" s="70"/>
      <c r="AJ54" s="70"/>
      <c r="AK54" s="70"/>
      <c r="AL54" s="70"/>
      <c r="AM54" s="70"/>
      <c r="AN54" s="70"/>
      <c r="AO54" s="70"/>
      <c r="AP54" s="70"/>
      <c r="AQ54" s="70"/>
      <c r="AR54" s="70"/>
      <c r="AS54" s="70"/>
      <c r="AT54" s="70"/>
      <c r="AU54" s="70"/>
      <c r="AV54" s="70"/>
      <c r="AW54" s="70"/>
      <c r="AX54" s="70"/>
      <c r="AY54" s="70"/>
      <c r="AZ54" s="70"/>
      <c r="BA54" s="70"/>
      <c r="BB54" s="70"/>
      <c r="BC54" s="70"/>
      <c r="BD54" s="70"/>
      <c r="BE54" s="70"/>
      <c r="BF54" s="70"/>
      <c r="BG54" s="70"/>
      <c r="BH54" s="70"/>
      <c r="BI54" s="70"/>
      <c r="BJ54" s="70"/>
      <c r="BK54" s="70"/>
      <c r="BL54" s="70"/>
      <c r="BM54" s="70"/>
      <c r="BN54" s="70"/>
      <c r="BO54" s="70"/>
      <c r="BP54" s="70"/>
      <c r="BQ54" s="70"/>
      <c r="BR54" s="70"/>
      <c r="BS54" s="70"/>
      <c r="BT54" s="70"/>
      <c r="BU54" s="70"/>
      <c r="BV54" s="70"/>
      <c r="BW54" s="70"/>
      <c r="BX54" s="70"/>
      <c r="BY54" s="70"/>
      <c r="BZ54" s="70"/>
      <c r="CA54" s="70"/>
      <c r="CB54" s="70"/>
      <c r="CC54" s="70"/>
      <c r="CD54" s="70"/>
      <c r="CE54" s="70"/>
      <c r="CF54" s="70"/>
      <c r="CG54" s="70"/>
      <c r="CH54" s="70"/>
      <c r="CI54" s="70"/>
      <c r="CJ54" s="70"/>
      <c r="CK54" s="70"/>
      <c r="CL54" s="70"/>
      <c r="CM54" s="70"/>
      <c r="CN54" s="70"/>
      <c r="CO54" s="70"/>
      <c r="CP54" s="70"/>
      <c r="CQ54" s="70"/>
      <c r="CR54" s="70"/>
      <c r="CS54" s="70"/>
      <c r="CT54" s="70"/>
      <c r="CU54" s="70"/>
      <c r="CV54" s="70"/>
      <c r="CW54" s="70"/>
      <c r="CX54" s="70"/>
      <c r="CY54" s="70"/>
      <c r="CZ54" s="70"/>
      <c r="DA54" s="70"/>
      <c r="DB54" s="70"/>
      <c r="DC54" s="70"/>
      <c r="DD54" s="70"/>
      <c r="DE54" s="70"/>
      <c r="DF54" s="70"/>
      <c r="DG54" s="70"/>
      <c r="DH54" s="70"/>
      <c r="DI54" s="70"/>
      <c r="DJ54" s="70"/>
      <c r="DK54" s="70"/>
      <c r="DL54" s="70"/>
      <c r="DM54" s="70"/>
      <c r="DN54" s="70"/>
      <c r="DO54" s="70"/>
      <c r="DP54" s="70"/>
      <c r="DQ54" s="70"/>
      <c r="DR54" s="70"/>
      <c r="DS54" s="70"/>
      <c r="DT54" s="70"/>
      <c r="DU54" s="70"/>
      <c r="DV54" s="70"/>
      <c r="DW54" s="70"/>
      <c r="DX54" s="70"/>
      <c r="DY54" s="70"/>
      <c r="DZ54" s="70"/>
      <c r="EA54" s="70"/>
      <c r="EB54" s="70"/>
      <c r="EC54" s="70"/>
      <c r="ED54" s="70"/>
      <c r="EE54" s="70"/>
      <c r="EF54" s="70"/>
      <c r="EG54" s="70"/>
      <c r="EH54" s="70"/>
      <c r="EI54" s="70"/>
      <c r="EJ54" s="70"/>
      <c r="EK54" s="70"/>
      <c r="EL54" s="70"/>
      <c r="EM54" s="70"/>
      <c r="EN54" s="70"/>
      <c r="EO54" s="70"/>
      <c r="EP54" s="70"/>
      <c r="EQ54" s="70"/>
      <c r="ER54" s="70"/>
      <c r="ES54" s="70"/>
      <c r="ET54" s="70"/>
      <c r="EU54" s="70"/>
      <c r="EV54" s="70"/>
      <c r="EW54" s="70"/>
      <c r="EX54" s="70"/>
      <c r="EY54" s="70"/>
      <c r="EZ54" s="70"/>
      <c r="FA54" s="70"/>
      <c r="FB54" s="70"/>
      <c r="FC54" s="70"/>
      <c r="FD54" s="70"/>
      <c r="FE54" s="70"/>
      <c r="FF54" s="70"/>
      <c r="FG54" s="70"/>
      <c r="FH54" s="70"/>
      <c r="FI54" s="70"/>
      <c r="FJ54" s="70"/>
      <c r="FK54" s="70"/>
      <c r="FL54" s="70"/>
      <c r="FM54" s="70"/>
      <c r="FN54" s="70"/>
      <c r="FO54" s="70"/>
      <c r="FP54" s="70"/>
      <c r="FQ54" s="70"/>
      <c r="FR54" s="70"/>
      <c r="FS54" s="70"/>
      <c r="FT54" s="70"/>
      <c r="FU54" s="70"/>
      <c r="FV54" s="70"/>
      <c r="FW54" s="70"/>
      <c r="FX54" s="70"/>
      <c r="FY54" s="70"/>
      <c r="FZ54" s="70"/>
      <c r="GA54" s="70"/>
      <c r="GB54" s="70"/>
      <c r="GC54" s="70"/>
      <c r="GD54" s="70"/>
      <c r="GE54" s="70"/>
      <c r="GF54" s="70"/>
      <c r="GG54" s="70"/>
      <c r="GH54" s="70"/>
      <c r="GI54" s="70"/>
      <c r="GJ54" s="70"/>
      <c r="GK54" s="70"/>
      <c r="GL54" s="70"/>
      <c r="GM54" s="70"/>
      <c r="GN54" s="70"/>
      <c r="GO54" s="70"/>
      <c r="GP54" s="70"/>
      <c r="GQ54" s="70"/>
      <c r="GR54" s="70"/>
      <c r="GS54" s="70"/>
      <c r="GT54" s="70"/>
      <c r="GU54" s="70"/>
      <c r="GV54" s="70"/>
      <c r="GW54" s="70"/>
      <c r="GX54" s="70"/>
      <c r="GY54" s="70"/>
      <c r="GZ54" s="70"/>
      <c r="HA54" s="70"/>
      <c r="HB54" s="70"/>
      <c r="HC54" s="70"/>
      <c r="HD54" s="70"/>
      <c r="HE54" s="70"/>
      <c r="HF54" s="70"/>
      <c r="HG54" s="70"/>
      <c r="HH54" s="70"/>
      <c r="HI54" s="70"/>
      <c r="HJ54" s="70"/>
      <c r="HK54" s="70"/>
      <c r="HL54" s="70"/>
      <c r="HM54" s="70"/>
      <c r="HN54" s="70"/>
      <c r="HO54" s="70"/>
      <c r="HP54" s="70"/>
      <c r="HQ54" s="70"/>
      <c r="HR54" s="70"/>
      <c r="HS54" s="70"/>
      <c r="HT54" s="70"/>
      <c r="HU54" s="70"/>
      <c r="HV54" s="70"/>
      <c r="HW54" s="70"/>
      <c r="HX54" s="70"/>
      <c r="HY54" s="70"/>
      <c r="HZ54" s="70"/>
      <c r="IA54" s="70"/>
      <c r="IB54" s="70"/>
      <c r="IC54" s="70"/>
      <c r="ID54" s="70"/>
      <c r="IE54" s="70"/>
      <c r="IF54" s="70"/>
      <c r="IG54" s="70"/>
      <c r="IH54" s="70"/>
      <c r="II54" s="70"/>
      <c r="IJ54" s="70"/>
      <c r="IK54" s="70"/>
      <c r="IL54" s="70"/>
      <c r="IM54" s="70"/>
      <c r="IN54" s="70"/>
      <c r="IO54" s="70"/>
      <c r="IP54" s="70"/>
      <c r="IQ54" s="70"/>
      <c r="IR54" s="70"/>
      <c r="IS54" s="70"/>
      <c r="IT54" s="16"/>
      <c r="IU54" s="16"/>
    </row>
    <row r="55" spans="1:31" ht="18" customHeight="1">
      <c r="A55" s="88" t="s">
        <v>28</v>
      </c>
      <c r="B55" s="89">
        <v>723</v>
      </c>
      <c r="C55" s="90" t="s">
        <v>163</v>
      </c>
      <c r="D55" s="91" t="s">
        <v>30</v>
      </c>
      <c r="E55" s="89" t="s">
        <v>164</v>
      </c>
      <c r="F55" s="90">
        <v>18200212395</v>
      </c>
      <c r="G55" s="92" t="s">
        <v>32</v>
      </c>
      <c r="H55" s="90" t="s">
        <v>156</v>
      </c>
      <c r="I55" s="116">
        <v>2</v>
      </c>
      <c r="J55" s="133">
        <v>0.4</v>
      </c>
      <c r="K55" s="90"/>
      <c r="L55" s="90"/>
      <c r="M55" s="90"/>
      <c r="N55" s="90"/>
      <c r="O55" s="134">
        <v>5566.65</v>
      </c>
      <c r="P55" s="135">
        <v>146</v>
      </c>
      <c r="Q55" s="164">
        <f>O55/P55</f>
        <v>38.12773972602739</v>
      </c>
      <c r="R55" s="164">
        <v>1954.66</v>
      </c>
      <c r="S55" s="165">
        <f>R55/O55</f>
        <v>0.3511375782562224</v>
      </c>
      <c r="T55" s="166">
        <v>6879.174545454545</v>
      </c>
      <c r="U55" s="167">
        <v>135.8181818181818</v>
      </c>
      <c r="V55" s="166">
        <f>T55/U55</f>
        <v>50.64987951807229</v>
      </c>
      <c r="W55" s="168">
        <v>2106.2563636363634</v>
      </c>
      <c r="X55" s="169">
        <f>W55/T55</f>
        <v>0.3061786482839114</v>
      </c>
      <c r="Y55" s="181">
        <f>O55-T55</f>
        <v>-1312.5245454545457</v>
      </c>
      <c r="Z55" s="186">
        <f>Y55/T55</f>
        <v>-0.19079680807369598</v>
      </c>
      <c r="AA55" s="183">
        <f>P55-U55</f>
        <v>10.181818181818187</v>
      </c>
      <c r="AB55" s="182">
        <f>AA55/U55</f>
        <v>0.07496653279785814</v>
      </c>
      <c r="AC55" s="181">
        <f>Q55-V55</f>
        <v>-12.522139792044896</v>
      </c>
      <c r="AD55" s="182">
        <f>S55-X55</f>
        <v>0.04495892997231099</v>
      </c>
      <c r="AE55" s="184">
        <v>-50</v>
      </c>
    </row>
  </sheetData>
  <sheetProtection/>
  <mergeCells count="19">
    <mergeCell ref="A1:AE1"/>
    <mergeCell ref="O2:S2"/>
    <mergeCell ref="T2:X2"/>
    <mergeCell ref="Y2:AD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AE2:AE3"/>
  </mergeCells>
  <printOptions/>
  <pageMargins left="0.16" right="0.08" top="0.24" bottom="0.2" header="0.16" footer="0.08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T15"/>
  <sheetViews>
    <sheetView zoomScaleSheetLayoutView="100" workbookViewId="0" topLeftCell="F1">
      <selection activeCell="K29" sqref="K29"/>
    </sheetView>
  </sheetViews>
  <sheetFormatPr defaultColWidth="8.75390625" defaultRowHeight="14.25"/>
  <cols>
    <col min="1" max="1" width="6.625" style="11" customWidth="1"/>
    <col min="2" max="2" width="7.50390625" style="12" customWidth="1"/>
    <col min="3" max="3" width="6.125" style="13" customWidth="1"/>
    <col min="4" max="4" width="8.75390625" style="14" customWidth="1"/>
    <col min="5" max="5" width="4.625" style="15" customWidth="1"/>
    <col min="6" max="6" width="5.625" style="12" customWidth="1"/>
    <col min="7" max="7" width="9.25390625" style="16" customWidth="1"/>
    <col min="8" max="8" width="5.00390625" style="15" customWidth="1"/>
    <col min="9" max="9" width="9.125" style="12" customWidth="1"/>
    <col min="10" max="10" width="4.125" style="17" customWidth="1"/>
    <col min="11" max="11" width="7.50390625" style="18" customWidth="1"/>
    <col min="12" max="12" width="7.25390625" style="19" hidden="1" customWidth="1"/>
    <col min="13" max="13" width="5.875" style="20" hidden="1" customWidth="1"/>
    <col min="14" max="14" width="8.75390625" style="21" hidden="1" customWidth="1"/>
    <col min="15" max="16" width="8.75390625" style="20" hidden="1" customWidth="1"/>
    <col min="17" max="17" width="8.375" style="19" customWidth="1"/>
    <col min="18" max="18" width="5.50390625" style="19" customWidth="1"/>
    <col min="19" max="19" width="7.25390625" style="22" customWidth="1"/>
    <col min="20" max="20" width="8.50390625" style="19" customWidth="1"/>
    <col min="21" max="21" width="7.75390625" style="23" customWidth="1"/>
    <col min="22" max="22" width="8.00390625" style="22" customWidth="1"/>
    <col min="23" max="23" width="5.125" style="24" customWidth="1"/>
    <col min="24" max="24" width="6.25390625" style="22" customWidth="1"/>
    <col min="25" max="25" width="7.50390625" style="22" customWidth="1"/>
    <col min="26" max="26" width="6.875" style="23" customWidth="1"/>
    <col min="27" max="27" width="9.375" style="25" customWidth="1"/>
    <col min="28" max="28" width="8.00390625" style="26" customWidth="1"/>
    <col min="29" max="29" width="8.375" style="27" customWidth="1"/>
    <col min="30" max="30" width="7.75390625" style="26" customWidth="1"/>
    <col min="31" max="31" width="9.00390625" style="25" customWidth="1"/>
    <col min="32" max="32" width="6.50390625" style="23" customWidth="1"/>
    <col min="33" max="33" width="8.75390625" style="19" customWidth="1"/>
    <col min="34" max="16384" width="8.75390625" style="20" customWidth="1"/>
  </cols>
  <sheetData>
    <row r="1" spans="1:254" s="8" customFormat="1" ht="21" customHeight="1">
      <c r="A1" s="28" t="s">
        <v>165</v>
      </c>
      <c r="B1" s="28"/>
      <c r="C1" s="28"/>
      <c r="D1" s="29"/>
      <c r="E1" s="28"/>
      <c r="F1" s="28"/>
      <c r="G1" s="28"/>
      <c r="H1" s="28"/>
      <c r="I1" s="28"/>
      <c r="J1" s="37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  <c r="ER1" s="9"/>
      <c r="ES1" s="9"/>
      <c r="ET1" s="9"/>
      <c r="EU1" s="9"/>
      <c r="EV1" s="9"/>
      <c r="EW1" s="9"/>
      <c r="EX1" s="9"/>
      <c r="EY1" s="9"/>
      <c r="EZ1" s="9"/>
      <c r="FA1" s="9"/>
      <c r="FB1" s="9"/>
      <c r="FC1" s="9"/>
      <c r="FD1" s="9"/>
      <c r="FE1" s="9"/>
      <c r="FF1" s="9"/>
      <c r="FG1" s="9"/>
      <c r="FH1" s="9"/>
      <c r="FI1" s="9"/>
      <c r="FJ1" s="9"/>
      <c r="FK1" s="9"/>
      <c r="FL1" s="9"/>
      <c r="FM1" s="9"/>
      <c r="FN1" s="9"/>
      <c r="FO1" s="9"/>
      <c r="FP1" s="9"/>
      <c r="FQ1" s="9"/>
      <c r="FR1" s="9"/>
      <c r="FS1" s="9"/>
      <c r="FT1" s="9"/>
      <c r="FU1" s="9"/>
      <c r="FV1" s="9"/>
      <c r="FW1" s="9"/>
      <c r="FX1" s="9"/>
      <c r="FY1" s="9"/>
      <c r="FZ1" s="9"/>
      <c r="GA1" s="9"/>
      <c r="GB1" s="9"/>
      <c r="GC1" s="9"/>
      <c r="GD1" s="9"/>
      <c r="GE1" s="9"/>
      <c r="GF1" s="9"/>
      <c r="GG1" s="9"/>
      <c r="GH1" s="9"/>
      <c r="GI1" s="9"/>
      <c r="GJ1" s="9"/>
      <c r="GK1" s="9"/>
      <c r="GL1" s="9"/>
      <c r="GM1" s="9"/>
      <c r="GN1" s="9"/>
      <c r="GO1" s="9"/>
      <c r="GP1" s="9"/>
      <c r="GQ1" s="9"/>
      <c r="GR1" s="9"/>
      <c r="GS1" s="9"/>
      <c r="GT1" s="9"/>
      <c r="GU1" s="9"/>
      <c r="GV1" s="9"/>
      <c r="GW1" s="9"/>
      <c r="GX1" s="9"/>
      <c r="GY1" s="9"/>
      <c r="GZ1" s="9"/>
      <c r="HA1" s="9"/>
      <c r="HB1" s="9"/>
      <c r="HC1" s="9"/>
      <c r="HD1" s="9"/>
      <c r="HE1" s="9"/>
      <c r="HF1" s="9"/>
      <c r="HG1" s="9"/>
      <c r="HH1" s="9"/>
      <c r="HI1" s="9"/>
      <c r="HJ1" s="9"/>
      <c r="HK1" s="9"/>
      <c r="HL1" s="9"/>
      <c r="HM1" s="9"/>
      <c r="HN1" s="9"/>
      <c r="HO1" s="9"/>
      <c r="HP1" s="9"/>
      <c r="HQ1" s="9"/>
      <c r="HR1" s="9"/>
      <c r="HS1" s="9"/>
      <c r="HT1" s="9"/>
      <c r="HU1" s="9"/>
      <c r="HV1" s="9"/>
      <c r="HW1" s="9"/>
      <c r="HX1" s="9"/>
      <c r="HY1" s="9"/>
      <c r="HZ1" s="9"/>
      <c r="IA1" s="9"/>
      <c r="IB1" s="9"/>
      <c r="IC1" s="9"/>
      <c r="ID1" s="9"/>
      <c r="IE1" s="9"/>
      <c r="IF1" s="9"/>
      <c r="IG1" s="9"/>
      <c r="IH1" s="9"/>
      <c r="II1" s="9"/>
      <c r="IJ1" s="9"/>
      <c r="IK1" s="9"/>
      <c r="IL1" s="9"/>
      <c r="IM1" s="9"/>
      <c r="IN1" s="9"/>
      <c r="IO1" s="9"/>
      <c r="IP1" s="9"/>
      <c r="IQ1" s="9"/>
      <c r="IR1" s="9"/>
      <c r="IS1" s="9"/>
      <c r="IT1" s="9"/>
    </row>
    <row r="2" spans="1:33" s="9" customFormat="1" ht="16.5" customHeight="1">
      <c r="A2" s="30" t="s">
        <v>166</v>
      </c>
      <c r="B2" s="30" t="s">
        <v>1</v>
      </c>
      <c r="C2" s="30" t="s">
        <v>2</v>
      </c>
      <c r="D2" s="31" t="s">
        <v>3</v>
      </c>
      <c r="E2" s="30" t="s">
        <v>4</v>
      </c>
      <c r="F2" s="30" t="s">
        <v>5</v>
      </c>
      <c r="G2" s="30" t="s">
        <v>6</v>
      </c>
      <c r="H2" s="32" t="s">
        <v>7</v>
      </c>
      <c r="I2" s="38" t="s">
        <v>8</v>
      </c>
      <c r="J2" s="39" t="s">
        <v>9</v>
      </c>
      <c r="K2" s="39" t="s">
        <v>167</v>
      </c>
      <c r="L2" s="40" t="s">
        <v>168</v>
      </c>
      <c r="M2" s="41" t="s">
        <v>11</v>
      </c>
      <c r="N2" s="41" t="s">
        <v>12</v>
      </c>
      <c r="O2" s="41" t="s">
        <v>13</v>
      </c>
      <c r="P2" s="41" t="s">
        <v>14</v>
      </c>
      <c r="Q2" s="44" t="s">
        <v>15</v>
      </c>
      <c r="R2" s="45"/>
      <c r="S2" s="45"/>
      <c r="T2" s="45"/>
      <c r="U2" s="46"/>
      <c r="V2" s="47" t="s">
        <v>169</v>
      </c>
      <c r="W2" s="47"/>
      <c r="X2" s="47"/>
      <c r="Y2" s="47"/>
      <c r="Z2" s="54"/>
      <c r="AA2" s="55" t="s">
        <v>17</v>
      </c>
      <c r="AB2" s="56"/>
      <c r="AC2" s="56"/>
      <c r="AD2" s="56"/>
      <c r="AE2" s="56"/>
      <c r="AF2" s="57"/>
      <c r="AG2" s="63" t="s">
        <v>18</v>
      </c>
    </row>
    <row r="3" spans="1:33" s="9" customFormat="1" ht="16.5" customHeight="1">
      <c r="A3" s="33"/>
      <c r="B3" s="33"/>
      <c r="C3" s="33"/>
      <c r="D3" s="34"/>
      <c r="E3" s="33"/>
      <c r="F3" s="33"/>
      <c r="G3" s="33"/>
      <c r="H3" s="35"/>
      <c r="I3" s="42"/>
      <c r="J3" s="43"/>
      <c r="K3" s="43"/>
      <c r="L3" s="40"/>
      <c r="M3" s="41"/>
      <c r="N3" s="41"/>
      <c r="O3" s="41"/>
      <c r="P3" s="41"/>
      <c r="Q3" s="48" t="s">
        <v>19</v>
      </c>
      <c r="R3" s="49" t="s">
        <v>20</v>
      </c>
      <c r="S3" s="50" t="s">
        <v>21</v>
      </c>
      <c r="T3" s="50" t="s">
        <v>22</v>
      </c>
      <c r="U3" s="51" t="s">
        <v>23</v>
      </c>
      <c r="V3" s="52" t="s">
        <v>19</v>
      </c>
      <c r="W3" s="53" t="s">
        <v>20</v>
      </c>
      <c r="X3" s="52" t="s">
        <v>21</v>
      </c>
      <c r="Y3" s="52" t="s">
        <v>22</v>
      </c>
      <c r="Z3" s="58" t="s">
        <v>23</v>
      </c>
      <c r="AA3" s="59" t="s">
        <v>24</v>
      </c>
      <c r="AB3" s="60" t="s">
        <v>25</v>
      </c>
      <c r="AC3" s="61" t="s">
        <v>26</v>
      </c>
      <c r="AD3" s="60" t="s">
        <v>25</v>
      </c>
      <c r="AE3" s="59" t="s">
        <v>27</v>
      </c>
      <c r="AF3" s="62" t="s">
        <v>23</v>
      </c>
      <c r="AG3" s="63"/>
    </row>
    <row r="4" spans="1:33" s="10" customFormat="1" ht="24" customHeight="1">
      <c r="A4" s="36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 s="64"/>
    </row>
    <row r="5" spans="1:33" s="10" customFormat="1" ht="24" customHeight="1">
      <c r="A5" s="36"/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 s="64"/>
    </row>
    <row r="15" ht="12">
      <c r="K15" s="18" t="s">
        <v>170</v>
      </c>
    </row>
  </sheetData>
  <sheetProtection/>
  <mergeCells count="15">
    <mergeCell ref="A1:AG1"/>
    <mergeCell ref="Q2:U2"/>
    <mergeCell ref="V2:Z2"/>
    <mergeCell ref="AA2:AF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</mergeCells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7"/>
  <sheetViews>
    <sheetView zoomScaleSheetLayoutView="100" workbookViewId="0" topLeftCell="A1">
      <selection activeCell="D25" sqref="D25"/>
    </sheetView>
  </sheetViews>
  <sheetFormatPr defaultColWidth="8.75390625" defaultRowHeight="14.25"/>
  <cols>
    <col min="3" max="3" width="21.875" style="0" customWidth="1"/>
    <col min="4" max="4" width="14.75390625" style="0" customWidth="1"/>
  </cols>
  <sheetData>
    <row r="1" spans="1:6" ht="14.25">
      <c r="A1" s="1" t="s">
        <v>171</v>
      </c>
      <c r="B1" s="1" t="s">
        <v>172</v>
      </c>
      <c r="C1" s="2" t="s">
        <v>173</v>
      </c>
      <c r="D1" s="3" t="s">
        <v>174</v>
      </c>
      <c r="E1" s="2" t="s">
        <v>175</v>
      </c>
      <c r="F1" s="4"/>
    </row>
    <row r="2" spans="1:6" ht="14.25">
      <c r="A2" s="5" t="s">
        <v>176</v>
      </c>
      <c r="B2" s="5" t="s">
        <v>84</v>
      </c>
      <c r="C2" s="6" t="s">
        <v>177</v>
      </c>
      <c r="D2" s="7" t="s">
        <v>178</v>
      </c>
      <c r="E2" s="6" t="s">
        <v>179</v>
      </c>
      <c r="F2" s="4"/>
    </row>
    <row r="3" spans="1:6" ht="14.25">
      <c r="A3" s="5" t="s">
        <v>38</v>
      </c>
      <c r="B3" s="5" t="s">
        <v>180</v>
      </c>
      <c r="C3" s="6" t="s">
        <v>181</v>
      </c>
      <c r="D3" s="7"/>
      <c r="E3" s="6" t="s">
        <v>182</v>
      </c>
      <c r="F3" s="4"/>
    </row>
    <row r="4" spans="1:6" ht="14.25">
      <c r="A4" s="5" t="s">
        <v>183</v>
      </c>
      <c r="B4" s="5" t="s">
        <v>184</v>
      </c>
      <c r="C4" s="6" t="s">
        <v>177</v>
      </c>
      <c r="D4" s="7"/>
      <c r="E4" s="6" t="s">
        <v>185</v>
      </c>
      <c r="F4" s="4"/>
    </row>
    <row r="5" spans="1:6" ht="14.25">
      <c r="A5" s="5" t="s">
        <v>183</v>
      </c>
      <c r="B5" s="5" t="s">
        <v>117</v>
      </c>
      <c r="C5" s="6" t="s">
        <v>181</v>
      </c>
      <c r="D5" s="7"/>
      <c r="E5" s="6" t="s">
        <v>179</v>
      </c>
      <c r="F5" s="4"/>
    </row>
    <row r="6" spans="1:6" ht="14.25">
      <c r="A6" s="5" t="s">
        <v>186</v>
      </c>
      <c r="B6" s="5" t="s">
        <v>57</v>
      </c>
      <c r="C6" s="6" t="s">
        <v>177</v>
      </c>
      <c r="D6" s="7"/>
      <c r="E6" s="6" t="s">
        <v>182</v>
      </c>
      <c r="F6" s="4"/>
    </row>
    <row r="7" spans="1:6" ht="14.25">
      <c r="A7" s="5" t="s">
        <v>186</v>
      </c>
      <c r="B7" s="5" t="s">
        <v>66</v>
      </c>
      <c r="C7" s="6" t="s">
        <v>187</v>
      </c>
      <c r="D7" s="7"/>
      <c r="E7" s="6" t="s">
        <v>185</v>
      </c>
      <c r="F7" s="4"/>
    </row>
  </sheetData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☆美美维☆</cp:lastModifiedBy>
  <dcterms:created xsi:type="dcterms:W3CDTF">1996-12-17T01:32:42Z</dcterms:created>
  <dcterms:modified xsi:type="dcterms:W3CDTF">2018-08-21T10:53:37Z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2052-10.1.0.7469</vt:lpwstr>
  </property>
</Properties>
</file>