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20" windowHeight="79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<sst xmlns="http://schemas.openxmlformats.org/spreadsheetml/2006/main" count="372" uniqueCount="180">
  <si>
    <t>2014年门店销售分析及上量报账措施</t>
  </si>
  <si>
    <t>一、经营目标</t>
  </si>
  <si>
    <t>单位：万元</t>
  </si>
  <si>
    <t>二、门店销售计划指标：</t>
  </si>
  <si>
    <t>序号</t>
  </si>
  <si>
    <t>门店</t>
  </si>
  <si>
    <t>13年销售额</t>
  </si>
  <si>
    <t>14年计划</t>
  </si>
  <si>
    <t>总销售额</t>
  </si>
  <si>
    <t>毛利额</t>
  </si>
  <si>
    <t>总计划销售额</t>
  </si>
  <si>
    <t>增长额</t>
  </si>
  <si>
    <t>增长率</t>
  </si>
  <si>
    <t>毛利率</t>
  </si>
  <si>
    <t>利润</t>
  </si>
  <si>
    <t>三、大类销售：</t>
  </si>
  <si>
    <t>大类ID</t>
  </si>
  <si>
    <t>大类名称</t>
  </si>
  <si>
    <t>销售额</t>
  </si>
  <si>
    <t>销售额占比</t>
  </si>
  <si>
    <t>毛利额占比</t>
  </si>
  <si>
    <t>品种个数</t>
  </si>
  <si>
    <t>品种个数占比</t>
  </si>
  <si>
    <t>药品</t>
  </si>
  <si>
    <t>保健食品</t>
  </si>
  <si>
    <t>中药材及
中药饮片</t>
  </si>
  <si>
    <t>医疗器械</t>
  </si>
  <si>
    <t>化妆品</t>
  </si>
  <si>
    <t>消毒产品</t>
  </si>
  <si>
    <t>日用品</t>
  </si>
  <si>
    <t>普通食品</t>
  </si>
  <si>
    <t>合计</t>
  </si>
  <si>
    <t>四、TABC品种销售计划：</t>
  </si>
  <si>
    <t>品类</t>
  </si>
  <si>
    <t>销售占比</t>
  </si>
  <si>
    <t>14年销售
计划</t>
  </si>
  <si>
    <t>销售额占
比</t>
  </si>
  <si>
    <t>T</t>
  </si>
  <si>
    <t>A</t>
  </si>
  <si>
    <t>B</t>
  </si>
  <si>
    <t>C</t>
  </si>
  <si>
    <t>D</t>
  </si>
  <si>
    <t>五、1、门店销售前10位品种</t>
  </si>
  <si>
    <t>货品ID</t>
  </si>
  <si>
    <t>规格</t>
  </si>
  <si>
    <t>厂家</t>
  </si>
  <si>
    <t>单位</t>
  </si>
  <si>
    <t>大类</t>
  </si>
  <si>
    <t>中类</t>
  </si>
  <si>
    <t>小类</t>
  </si>
  <si>
    <t>月销售数量</t>
  </si>
  <si>
    <t>月销售金额</t>
  </si>
  <si>
    <t>月毛利额</t>
  </si>
  <si>
    <t>月毛利率</t>
  </si>
  <si>
    <t>2、毛利前10位品种</t>
  </si>
  <si>
    <t>3、门店销售后10位品种：</t>
  </si>
  <si>
    <t>4、及毛利后10位品种：</t>
  </si>
  <si>
    <t>七、2014年主要措施及增长点（文字与数字量化结合）</t>
  </si>
  <si>
    <t>府城大道店</t>
  </si>
  <si>
    <t>白燕</t>
  </si>
  <si>
    <t>海南</t>
  </si>
  <si>
    <t>10g</t>
  </si>
  <si>
    <t/>
  </si>
  <si>
    <t>70mlx3瓶</t>
  </si>
  <si>
    <t>昆明滇虹</t>
  </si>
  <si>
    <t>盒</t>
  </si>
  <si>
    <t>筋骨科药</t>
  </si>
  <si>
    <t>骨筋科其它疾病用药</t>
  </si>
  <si>
    <t>重庆科瑞</t>
  </si>
  <si>
    <t>抗感染药</t>
  </si>
  <si>
    <t>青霉素类抗菌消炎药</t>
  </si>
  <si>
    <t>5mgx20粒</t>
  </si>
  <si>
    <t>心脑血管药</t>
  </si>
  <si>
    <t>其它心脑血管疾病用药</t>
  </si>
  <si>
    <t>0.1gx100片</t>
  </si>
  <si>
    <t>瓶</t>
  </si>
  <si>
    <t>大环内酯类抗菌消炎药</t>
  </si>
  <si>
    <t>解热／镇痛／抗炎／抗风湿病药</t>
  </si>
  <si>
    <t>抗炎镇痛药</t>
  </si>
  <si>
    <t>25mgx100片</t>
  </si>
  <si>
    <t>四川大冢</t>
  </si>
  <si>
    <t>止咳化痰平喘药</t>
  </si>
  <si>
    <t>西药镇咳化痰药</t>
  </si>
  <si>
    <t>40mgx100片</t>
  </si>
  <si>
    <t>耳鼻喉口腔科药</t>
  </si>
  <si>
    <t>牙病用药</t>
  </si>
  <si>
    <t>0.25gx36片</t>
  </si>
  <si>
    <t>西南药业</t>
  </si>
  <si>
    <t>0.1gx8粒</t>
  </si>
  <si>
    <t>石药集团欧意</t>
  </si>
  <si>
    <t>头孢菌素类抗菌消炎药</t>
  </si>
  <si>
    <t>0.4gx9粒x2板</t>
  </si>
  <si>
    <t>四川绵阳制药</t>
  </si>
  <si>
    <t>中成药类抗菌消炎药</t>
  </si>
  <si>
    <t>散装 精制</t>
  </si>
  <si>
    <t>思宏栆业</t>
  </si>
  <si>
    <t>休闲食品</t>
  </si>
  <si>
    <t>蜜饯果脯</t>
  </si>
  <si>
    <t>0.25gx6片x2板</t>
  </si>
  <si>
    <t>8片x2板</t>
  </si>
  <si>
    <t>重庆桐君阁</t>
  </si>
  <si>
    <t>咽喉疾病用药</t>
  </si>
  <si>
    <t>15片x3板(每片含扑热息痛44mg)</t>
  </si>
  <si>
    <t>抗感冒药</t>
  </si>
  <si>
    <t>流行性感冒用药</t>
  </si>
  <si>
    <t>10mlx10支</t>
  </si>
  <si>
    <t>重庆涪陵制药</t>
  </si>
  <si>
    <t>暑湿感冒用药</t>
  </si>
  <si>
    <t>散装</t>
  </si>
  <si>
    <t>成都月月红</t>
  </si>
  <si>
    <t>中药材及中药饮片</t>
  </si>
  <si>
    <t>包装类药材</t>
  </si>
  <si>
    <t>其他包装类药材</t>
  </si>
  <si>
    <t>10gx9袋</t>
  </si>
  <si>
    <t>华润三九</t>
  </si>
  <si>
    <t>解热镇痛感冒药类</t>
  </si>
  <si>
    <t>1、2014年总体经营方针:在2014年里，我们力争销售额达到262.26万元，比2013年增长30%，平均每月销售21.86万，
    日均销售7285元，</t>
  </si>
  <si>
    <t>2、增加销售额销售措施：抓住每一位顾客,根据顾客的需求,应用我们的专业知识及联合用药知识,提高客单价,并减少顾客流失量,</t>
  </si>
  <si>
    <t xml:space="preserve"> 增加客流量,在销售慢性疾病类药品时,主推疗程用药,并且适当搭配一些保健品,以此来提高门店销售额.</t>
  </si>
  <si>
    <t>3、增加毛利额销售措施：顾客在购买低毛利药品时,如心脑血管类药品时,推荐顾客搭配鱼油,大豆磷脂等保健品,提高毛利,在销售其他底毛利</t>
  </si>
  <si>
    <t>药品时,可以为顾客推荐毛利较高的其他同类药品,以此来提高门店毛利额</t>
  </si>
  <si>
    <t>4、门店将费（可控费用）措施：平时使用物资本着节约,反复利用的原则,降低门店物资费用,在光线明亮时,门店可减少灯光的照射,需要喝水时</t>
  </si>
  <si>
    <t>才将饮水机电源打开,以此来节约门店用电量,从而降低门店费用开支.</t>
  </si>
  <si>
    <t>5、天胶、太极钙、美美、补肾单品营运上量措施:抓住每一位需要补钙的顾客，详细耐心的为他们讲补钙的重要性，对于补肾益寿胶囊，根据他阴</t>
  </si>
  <si>
    <t>阳双补得特点，大力向顾客推荐，买钙片的顾客建议他们陪着补肾一起服用效果更好，美美：了解美美的每一味成分的作用，向顾客推荐的时候朗</t>
  </si>
  <si>
    <t>朗上口，让顾客更加信服，并抓住每一位顾客，天胶，掌握它的所有作用，禁忌，他的熬制过程，他的卖点，对于其他厂家的阿胶，我们的特点，</t>
  </si>
  <si>
    <t>并且抓住每一次活动机会，向顾客宣传。</t>
  </si>
  <si>
    <t>6.店外销售突破增长点及任务目标：增加店外团购额，抓住夏天有利的季节，任务目标4000元。</t>
  </si>
  <si>
    <t>7.会员销售占比达到50%为目标来写措施：耐心详细的为每一位顾客讲述会员卡的权益，积极为每一位消费满38的顾客免费办理会员卡</t>
  </si>
  <si>
    <r>
      <t>八、需要公司解决的问题：</t>
    </r>
    <r>
      <rPr>
        <sz val="10.5"/>
        <rFont val="Times New Roman"/>
        <family val="1"/>
      </rPr>
      <t>1.</t>
    </r>
    <r>
      <rPr>
        <sz val="10.5"/>
        <rFont val="宋体"/>
        <family val="0"/>
      </rPr>
      <t>最需要公司解决的就是供货问题，希望少出现缺货</t>
    </r>
  </si>
  <si>
    <t>2.希望公司能丰富一下儿科及妇科类药品，及医院常开的药</t>
  </si>
  <si>
    <t>60g</t>
  </si>
  <si>
    <t>治失眠药</t>
  </si>
  <si>
    <t>100片</t>
  </si>
  <si>
    <t>滋补营养药</t>
  </si>
  <si>
    <t>温补肾阳药</t>
  </si>
  <si>
    <t>100片(糖衣)</t>
  </si>
  <si>
    <t>妇科药</t>
  </si>
  <si>
    <t>月经失调用药</t>
  </si>
  <si>
    <t>2014年1月销售额任务（17.33），毛利额任务（5.89），销售实际完成（23.4），毛利额实际完成（7.28），保本点是（）。</t>
  </si>
  <si>
    <t>0.5g 、0.4g：10g</t>
  </si>
  <si>
    <t>皮肤科用药</t>
  </si>
  <si>
    <t>皮肤消毒防腐药</t>
  </si>
  <si>
    <t>山东方明</t>
  </si>
  <si>
    <t>0.5gx10袋</t>
  </si>
  <si>
    <t>儿科药</t>
  </si>
  <si>
    <t>儿科专用胃肠道疾病用药</t>
  </si>
  <si>
    <t>山东健民药业</t>
  </si>
  <si>
    <t>抗病毒感染药</t>
  </si>
  <si>
    <t>饮片</t>
  </si>
  <si>
    <t>零售散装饮片</t>
  </si>
  <si>
    <t>云南</t>
  </si>
  <si>
    <t>5mgx100片</t>
  </si>
  <si>
    <t>抗冠心病/心绞痛药</t>
  </si>
  <si>
    <t>太原振兴</t>
  </si>
  <si>
    <t>250g</t>
  </si>
  <si>
    <t>太极天水羲皇阿胶</t>
  </si>
  <si>
    <t>补气血用药</t>
  </si>
  <si>
    <t>48片(复方)/瓶</t>
  </si>
  <si>
    <t>西南药业股份</t>
  </si>
  <si>
    <t>维生素矿物质补充药</t>
  </si>
  <si>
    <t>矿物质类补充药</t>
  </si>
  <si>
    <t>455g</t>
  </si>
  <si>
    <t>广州佰健(广东汤臣倍健)</t>
  </si>
  <si>
    <t>滋补营养类保健食品</t>
  </si>
  <si>
    <t>蛋白质类保健食品</t>
  </si>
  <si>
    <t>50mgx10片(薄膜衣片)</t>
  </si>
  <si>
    <t>广州白云山总厂</t>
  </si>
  <si>
    <t>10mlx24支</t>
  </si>
  <si>
    <t>澳诺(中国)制药</t>
  </si>
  <si>
    <t>6gx6袋</t>
  </si>
  <si>
    <t>太极涪陵制药</t>
  </si>
  <si>
    <t>分析:在14年我们力争完成270万，平均每月完成22.5万，我们将主要抓客单价，及客流量，减少不必要的客量流失</t>
  </si>
  <si>
    <t>分析：门店主要销售都是药品，销售占比达79.85%，在14年里，我们将继续保持，并且提高保健食品销售，提高毛利</t>
  </si>
  <si>
    <t>分析：D类药品占门店药品品种绝大多数，所以D类销售占主要销售，再者就是我们的T类销售，因平时销售中比较注意与T</t>
  </si>
  <si>
    <t>类搭配，所以T类销售也相对比较好，在14年里，我们会继续努力，完成公司下达的任务</t>
  </si>
  <si>
    <t>分析：因为在附近有一家医院，所以门店的消炎药都卖的比较好，在过年期间，大枣销量也非常好</t>
  </si>
  <si>
    <t>分析：消炎药及集团品种毛利较高的我们都在平时销售过程中优先选择销售</t>
  </si>
  <si>
    <t>分析：因为这些药品的同类药品比较多，且毛利等都比较低，所以在平时销售都很少</t>
  </si>
  <si>
    <t>分析：因为这些药品的同类药品比较多，所以销售较少，我们主要客源是后面工业园区，白燕销售人群教授，所以销售情况也不理想</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</si>
</sst>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
    <font>
      <sz val="12"/>
      <name val="宋体"/>
      <family val="0"/>
    </font>
    <font>
      <b/>
      <sz val="12"/>
      <name val="宋体"/>
      <family val="0"/>
    </font>
    <font>
      <sz val="9"/>
      <name val="宋体"/>
      <family val="0"/>
    </font>
    <font>
      <sz val="11"/>
      <name val="宋体"/>
      <family val="0"/>
    </font>
    <font>
      <sz val="10.5"/>
      <name val="宋体"/>
      <family val="0"/>
    </font>
    <font>
      <sz val="10.5"/>
      <name val="Times New Roman"/>
      <family val="1"/>
    </font>
    <font>
      <u val="single"/>
      <sz val="12"/>
      <color indexed="12"/>
      <name val="宋体"/>
      <family val="0"/>
    </font>
    <font>
      <u val="single"/>
      <sz val="12"/>
      <color indexed="36"/>
      <name val="宋体"/>
      <family val="0"/>
    </font>
  </fonts>
  <fills count="2">
    <fill>
      <patternFill/>
    </fill>
    <fill>
      <patternFill patternType="gray125"/>
    </fill>
  </fills>
  <borders count="8">
    <border>
      <left/>
      <right/>
      <top/>
      <bottom/>
      <diagonal/>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style="thin">
        <color indexed="8"/>
      </left>
      <right style="thin">
        <color indexed="8"/>
      </right>
      <top style="thin">
        <color indexed="8"/>
      </top>
      <bottom style="thin">
        <color indexed="8"/>
      </bottom>
    </border>
    <border>
      <left>
        <color indexed="63"/>
      </left>
      <right>
        <color indexed="63"/>
      </right>
      <top style="thin"/>
      <bottom>
        <color indexed="63"/>
      </bottom>
    </border>
    <border>
      <left style="thin">
        <color indexed="8"/>
      </left>
      <right style="thin">
        <color indexed="8"/>
      </right>
      <top style="thin">
        <color indexed="8"/>
      </top>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cellStyleXfs>
  <cellXfs count="25">
    <xf numFmtId="0" fontId="0" fillId="0" borderId="0" xfId="0" applyAlignment="1">
      <alignment vertical="center"/>
    </xf>
    <xf numFmtId="0" fontId="0" fillId="0" borderId="1" xfId="0" applyBorder="1" applyAlignment="1">
      <alignment vertical="center"/>
    </xf>
    <xf numFmtId="0" fontId="0" fillId="0" borderId="1" xfId="0" applyBorder="1" applyAlignment="1">
      <alignment vertical="center" wrapText="1"/>
    </xf>
    <xf numFmtId="0" fontId="0" fillId="0" borderId="2" xfId="0" applyBorder="1" applyAlignment="1">
      <alignment vertical="center"/>
    </xf>
    <xf numFmtId="0" fontId="0" fillId="0" borderId="3" xfId="0" applyBorder="1" applyAlignment="1">
      <alignment vertical="center"/>
    </xf>
    <xf numFmtId="9" fontId="0" fillId="0" borderId="1" xfId="0" applyNumberFormat="1" applyBorder="1" applyAlignment="1">
      <alignment vertical="center"/>
    </xf>
    <xf numFmtId="0" fontId="0" fillId="0" borderId="4" xfId="0" applyBorder="1" applyAlignment="1">
      <alignment vertical="center"/>
    </xf>
    <xf numFmtId="0" fontId="3" fillId="0" borderId="5" xfId="0" applyFont="1" applyBorder="1" applyAlignment="1">
      <alignment horizontal="left"/>
    </xf>
    <xf numFmtId="0" fontId="0" fillId="0" borderId="0" xfId="0" applyAlignment="1">
      <alignment horizontal="left" vertical="center"/>
    </xf>
    <xf numFmtId="0" fontId="0" fillId="0" borderId="1" xfId="0"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justify" vertical="center"/>
    </xf>
    <xf numFmtId="0" fontId="3" fillId="0" borderId="5" xfId="0" applyFont="1" applyBorder="1" applyAlignment="1">
      <alignment horizontal="right"/>
    </xf>
    <xf numFmtId="10" fontId="0" fillId="0" borderId="1" xfId="0" applyNumberFormat="1" applyBorder="1" applyAlignment="1">
      <alignment vertical="center"/>
    </xf>
    <xf numFmtId="0" fontId="0" fillId="0" borderId="1" xfId="0" applyBorder="1" applyAlignment="1">
      <alignment horizontal="center" vertical="center"/>
    </xf>
    <xf numFmtId="0" fontId="0" fillId="0" borderId="1" xfId="0" applyBorder="1" applyAlignment="1">
      <alignment vertical="center"/>
    </xf>
    <xf numFmtId="0" fontId="1"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vertical="center"/>
    </xf>
    <xf numFmtId="0" fontId="0" fillId="0" borderId="6" xfId="0" applyBorder="1" applyAlignment="1">
      <alignment horizontal="left" vertical="center"/>
    </xf>
    <xf numFmtId="0" fontId="0" fillId="0" borderId="0" xfId="0" applyAlignment="1">
      <alignment horizontal="left" vertical="center"/>
    </xf>
    <xf numFmtId="0" fontId="0" fillId="0" borderId="1" xfId="0" applyBorder="1" applyAlignment="1">
      <alignment horizontal="right"/>
    </xf>
    <xf numFmtId="0" fontId="3" fillId="0" borderId="1" xfId="0" applyFont="1" applyBorder="1" applyAlignment="1">
      <alignment horizontal="left"/>
    </xf>
    <xf numFmtId="0" fontId="3" fillId="0" borderId="7" xfId="0" applyFont="1" applyBorder="1" applyAlignment="1">
      <alignment horizontal="left"/>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15"/>
  <sheetViews>
    <sheetView tabSelected="1" zoomScaleSheetLayoutView="100" workbookViewId="0" topLeftCell="D1">
      <selection activeCell="J32" sqref="J32"/>
    </sheetView>
  </sheetViews>
  <sheetFormatPr defaultColWidth="9.00390625" defaultRowHeight="14.25"/>
  <cols>
    <col min="2" max="2" width="10.25390625" style="0" customWidth="1"/>
    <col min="3" max="3" width="15.875" style="0" customWidth="1"/>
    <col min="4" max="4" width="12.875" style="0" customWidth="1"/>
    <col min="5" max="5" width="8.875" style="0" customWidth="1"/>
    <col min="6" max="6" width="16.375" style="0" customWidth="1"/>
    <col min="7" max="7" width="34.625" style="0" customWidth="1"/>
    <col min="8" max="8" width="19.625" style="0" customWidth="1"/>
    <col min="9" max="9" width="15.00390625" style="0" customWidth="1"/>
    <col min="10" max="10" width="25.00390625" style="0" customWidth="1"/>
    <col min="11" max="11" width="14.125" style="0" customWidth="1"/>
  </cols>
  <sheetData>
    <row r="1" spans="1:10" ht="14.25">
      <c r="A1" s="16" t="s">
        <v>0</v>
      </c>
      <c r="B1" s="17"/>
      <c r="C1" s="17"/>
      <c r="D1" s="17"/>
      <c r="E1" s="17"/>
      <c r="F1" s="17"/>
      <c r="G1" s="17"/>
      <c r="H1" s="17"/>
      <c r="I1" s="17"/>
      <c r="J1" s="17"/>
    </row>
    <row r="2" spans="1:8" ht="14.25">
      <c r="A2" t="s">
        <v>1</v>
      </c>
      <c r="H2" t="s">
        <v>2</v>
      </c>
    </row>
    <row r="3" spans="1:10" ht="14.25">
      <c r="A3" s="17" t="s">
        <v>139</v>
      </c>
      <c r="B3" s="17"/>
      <c r="C3" s="17"/>
      <c r="D3" s="17"/>
      <c r="E3" s="17"/>
      <c r="F3" s="17"/>
      <c r="G3" s="17"/>
      <c r="H3" s="17"/>
      <c r="I3" s="17"/>
      <c r="J3" s="17"/>
    </row>
    <row r="4" ht="14.25">
      <c r="A4" t="s">
        <v>3</v>
      </c>
    </row>
    <row r="5" spans="1:10" ht="14.25">
      <c r="A5" s="14" t="s">
        <v>4</v>
      </c>
      <c r="B5" s="14" t="s">
        <v>5</v>
      </c>
      <c r="C5" s="14" t="s">
        <v>6</v>
      </c>
      <c r="D5" s="14"/>
      <c r="E5" s="14" t="s">
        <v>7</v>
      </c>
      <c r="F5" s="14"/>
      <c r="G5" s="14"/>
      <c r="H5" s="14"/>
      <c r="I5" s="14"/>
      <c r="J5" s="14"/>
    </row>
    <row r="6" spans="1:10" ht="14.25">
      <c r="A6" s="14"/>
      <c r="B6" s="14"/>
      <c r="C6" s="1" t="s">
        <v>8</v>
      </c>
      <c r="D6" s="1" t="s">
        <v>9</v>
      </c>
      <c r="E6" s="1" t="s">
        <v>10</v>
      </c>
      <c r="F6" s="1" t="s">
        <v>9</v>
      </c>
      <c r="G6" s="1" t="s">
        <v>11</v>
      </c>
      <c r="H6" s="1" t="s">
        <v>12</v>
      </c>
      <c r="I6" s="1" t="s">
        <v>13</v>
      </c>
      <c r="J6" s="1" t="s">
        <v>14</v>
      </c>
    </row>
    <row r="7" spans="1:10" ht="14.25">
      <c r="A7" s="1">
        <v>1</v>
      </c>
      <c r="B7" s="1" t="s">
        <v>58</v>
      </c>
      <c r="C7" s="1">
        <v>200</v>
      </c>
      <c r="D7" s="1">
        <v>63.18</v>
      </c>
      <c r="E7" s="1">
        <v>270</v>
      </c>
      <c r="F7" s="1">
        <v>91.8</v>
      </c>
      <c r="G7" s="1">
        <v>70</v>
      </c>
      <c r="H7" s="5">
        <v>0.35</v>
      </c>
      <c r="I7" s="5">
        <v>0.34</v>
      </c>
      <c r="J7" s="1">
        <v>19.8</v>
      </c>
    </row>
    <row r="8" spans="1:10" ht="14.25">
      <c r="A8" s="1"/>
      <c r="B8" s="1"/>
      <c r="C8" s="1"/>
      <c r="D8" s="1"/>
      <c r="E8" s="1"/>
      <c r="F8" s="1"/>
      <c r="G8" s="1"/>
      <c r="H8" s="1"/>
      <c r="I8" s="1"/>
      <c r="J8" s="1"/>
    </row>
    <row r="9" spans="1:10" ht="14.25">
      <c r="A9" s="1"/>
      <c r="B9" s="1"/>
      <c r="C9" s="1"/>
      <c r="D9" s="1"/>
      <c r="E9" s="1"/>
      <c r="F9" s="1"/>
      <c r="G9" s="1"/>
      <c r="H9" s="1"/>
      <c r="I9" s="1"/>
      <c r="J9" s="1"/>
    </row>
    <row r="10" spans="1:10" ht="14.25">
      <c r="A10" s="1"/>
      <c r="B10" s="1"/>
      <c r="C10" s="1"/>
      <c r="D10" s="1"/>
      <c r="E10" s="1"/>
      <c r="F10" s="1"/>
      <c r="G10" s="1"/>
      <c r="H10" s="1"/>
      <c r="I10" s="1"/>
      <c r="J10" s="1"/>
    </row>
    <row r="11" spans="1:10" ht="14.25">
      <c r="A11" s="1"/>
      <c r="B11" s="1"/>
      <c r="C11" s="1"/>
      <c r="D11" s="1"/>
      <c r="E11" s="1"/>
      <c r="F11" s="1"/>
      <c r="G11" s="1"/>
      <c r="H11" s="1"/>
      <c r="I11" s="1"/>
      <c r="J11" s="1"/>
    </row>
    <row r="12" spans="1:10" ht="14.25">
      <c r="A12" s="1"/>
      <c r="B12" s="1"/>
      <c r="C12" s="1"/>
      <c r="D12" s="1"/>
      <c r="E12" s="1"/>
      <c r="F12" s="1"/>
      <c r="G12" s="1"/>
      <c r="H12" s="1"/>
      <c r="I12" s="1"/>
      <c r="J12" s="1"/>
    </row>
    <row r="13" spans="1:10" ht="14.25">
      <c r="A13" s="1"/>
      <c r="B13" s="1"/>
      <c r="C13" s="1"/>
      <c r="D13" s="1"/>
      <c r="E13" s="1"/>
      <c r="F13" s="1"/>
      <c r="G13" s="1"/>
      <c r="H13" s="1"/>
      <c r="I13" s="1"/>
      <c r="J13" s="1"/>
    </row>
    <row r="14" spans="1:10" ht="14.25">
      <c r="A14" s="1"/>
      <c r="B14" s="1"/>
      <c r="C14" s="1"/>
      <c r="D14" s="1"/>
      <c r="E14" s="1"/>
      <c r="F14" s="1"/>
      <c r="G14" s="1"/>
      <c r="H14" s="1"/>
      <c r="I14" s="1"/>
      <c r="J14" s="1"/>
    </row>
    <row r="15" spans="1:7" ht="14.25">
      <c r="A15" s="20" t="s">
        <v>172</v>
      </c>
      <c r="B15" s="20"/>
      <c r="C15" s="20"/>
      <c r="D15" s="20"/>
      <c r="E15" s="20"/>
      <c r="F15" s="20"/>
      <c r="G15" s="20"/>
    </row>
    <row r="17" ht="14.25">
      <c r="A17" t="s">
        <v>15</v>
      </c>
    </row>
    <row r="18" spans="1:10" ht="14.25">
      <c r="A18" s="14" t="s">
        <v>16</v>
      </c>
      <c r="B18" s="14" t="s">
        <v>17</v>
      </c>
      <c r="C18" s="14" t="s">
        <v>6</v>
      </c>
      <c r="D18" s="14"/>
      <c r="E18" s="14" t="s">
        <v>7</v>
      </c>
      <c r="F18" s="14"/>
      <c r="G18" s="14"/>
      <c r="H18" s="14"/>
      <c r="I18" s="14"/>
      <c r="J18" s="14"/>
    </row>
    <row r="19" spans="1:10" ht="14.25">
      <c r="A19" s="14"/>
      <c r="B19" s="14"/>
      <c r="C19" s="1" t="s">
        <v>18</v>
      </c>
      <c r="D19" s="1" t="s">
        <v>9</v>
      </c>
      <c r="E19" s="1" t="s">
        <v>18</v>
      </c>
      <c r="F19" s="1" t="s">
        <v>19</v>
      </c>
      <c r="G19" s="1" t="s">
        <v>9</v>
      </c>
      <c r="H19" s="1" t="s">
        <v>20</v>
      </c>
      <c r="I19" s="1" t="s">
        <v>21</v>
      </c>
      <c r="J19" s="1" t="s">
        <v>22</v>
      </c>
    </row>
    <row r="20" spans="1:10" ht="14.25">
      <c r="A20" s="1">
        <v>1</v>
      </c>
      <c r="B20" s="1" t="s">
        <v>23</v>
      </c>
      <c r="C20" s="1">
        <v>159.7</v>
      </c>
      <c r="D20" s="1">
        <v>44.7</v>
      </c>
      <c r="E20" s="1">
        <v>215.6</v>
      </c>
      <c r="F20" s="13">
        <v>0.7985</v>
      </c>
      <c r="G20" s="1">
        <v>60.35</v>
      </c>
      <c r="H20" s="13">
        <v>0.707</v>
      </c>
      <c r="I20" s="1">
        <v>1450</v>
      </c>
      <c r="J20" s="13">
        <v>0.7175</v>
      </c>
    </row>
    <row r="21" spans="1:10" ht="14.25">
      <c r="A21" s="1">
        <v>3</v>
      </c>
      <c r="B21" s="1" t="s">
        <v>24</v>
      </c>
      <c r="C21" s="1">
        <v>16.75</v>
      </c>
      <c r="D21" s="1">
        <v>8.59</v>
      </c>
      <c r="E21" s="1">
        <v>22.6</v>
      </c>
      <c r="F21" s="13">
        <v>0.084</v>
      </c>
      <c r="G21" s="1">
        <v>11.6</v>
      </c>
      <c r="H21" s="13">
        <v>0.136</v>
      </c>
      <c r="I21" s="1">
        <v>156</v>
      </c>
      <c r="J21" s="13">
        <v>0.0772</v>
      </c>
    </row>
    <row r="22" spans="1:10" ht="28.5">
      <c r="A22" s="1">
        <v>2</v>
      </c>
      <c r="B22" s="2" t="s">
        <v>25</v>
      </c>
      <c r="C22" s="1">
        <v>6.845</v>
      </c>
      <c r="D22" s="1">
        <v>2.7</v>
      </c>
      <c r="E22" s="1">
        <v>9.24</v>
      </c>
      <c r="F22" s="13">
        <v>0.034</v>
      </c>
      <c r="G22" s="1">
        <v>3.65</v>
      </c>
      <c r="H22" s="13">
        <v>0.043</v>
      </c>
      <c r="I22" s="1">
        <v>168</v>
      </c>
      <c r="J22" s="13">
        <v>0.0831</v>
      </c>
    </row>
    <row r="23" spans="1:10" ht="14.25">
      <c r="A23" s="1">
        <v>4</v>
      </c>
      <c r="B23" s="1" t="s">
        <v>26</v>
      </c>
      <c r="C23" s="1">
        <v>14.12</v>
      </c>
      <c r="D23" s="1">
        <v>6.13</v>
      </c>
      <c r="E23" s="1">
        <v>19.06</v>
      </c>
      <c r="F23" s="5">
        <v>0.07</v>
      </c>
      <c r="G23" s="1">
        <v>8.28</v>
      </c>
      <c r="H23" s="13">
        <v>0.097</v>
      </c>
      <c r="I23" s="1">
        <v>172</v>
      </c>
      <c r="J23" s="13">
        <v>0.0851</v>
      </c>
    </row>
    <row r="24" spans="1:10" ht="14.25">
      <c r="A24" s="1">
        <v>7</v>
      </c>
      <c r="B24" s="1" t="s">
        <v>27</v>
      </c>
      <c r="C24" s="1">
        <v>0.722</v>
      </c>
      <c r="D24" s="1">
        <v>0.23</v>
      </c>
      <c r="E24" s="1">
        <v>0.97</v>
      </c>
      <c r="F24" s="13">
        <v>0.0036</v>
      </c>
      <c r="G24" s="1">
        <v>0.31</v>
      </c>
      <c r="H24" s="13">
        <v>0.0037</v>
      </c>
      <c r="I24" s="1">
        <v>22</v>
      </c>
      <c r="J24" s="13">
        <v>0.011</v>
      </c>
    </row>
    <row r="25" spans="1:10" ht="14.25">
      <c r="A25" s="1">
        <v>6</v>
      </c>
      <c r="B25" s="1" t="s">
        <v>28</v>
      </c>
      <c r="C25" s="1">
        <v>1.11</v>
      </c>
      <c r="D25" s="1">
        <v>0.5</v>
      </c>
      <c r="E25" s="1">
        <v>1.5</v>
      </c>
      <c r="F25" s="13">
        <v>0.0056</v>
      </c>
      <c r="G25" s="1">
        <v>0.675</v>
      </c>
      <c r="H25" s="13">
        <v>0.0079</v>
      </c>
      <c r="I25" s="1">
        <v>28</v>
      </c>
      <c r="J25" s="13">
        <v>0.0139</v>
      </c>
    </row>
    <row r="26" spans="1:10" ht="14.25">
      <c r="A26" s="1">
        <v>5</v>
      </c>
      <c r="B26" s="1" t="s">
        <v>29</v>
      </c>
      <c r="C26" s="1">
        <v>0.16</v>
      </c>
      <c r="D26" s="1">
        <v>0.037</v>
      </c>
      <c r="E26" s="1">
        <v>0.216</v>
      </c>
      <c r="F26" s="13">
        <v>0.0008</v>
      </c>
      <c r="G26" s="1">
        <v>0.05</v>
      </c>
      <c r="H26" s="13">
        <v>0.00059</v>
      </c>
      <c r="I26" s="1">
        <v>4</v>
      </c>
      <c r="J26" s="13">
        <v>0.002</v>
      </c>
    </row>
    <row r="27" spans="1:10" ht="14.25">
      <c r="A27" s="3">
        <v>8</v>
      </c>
      <c r="B27" s="3" t="s">
        <v>30</v>
      </c>
      <c r="C27" s="1">
        <v>0.6</v>
      </c>
      <c r="D27" s="1">
        <v>0.27</v>
      </c>
      <c r="E27" s="1">
        <v>0.81</v>
      </c>
      <c r="F27" s="13">
        <v>0.003</v>
      </c>
      <c r="G27" s="1">
        <v>0.36</v>
      </c>
      <c r="H27" s="13">
        <v>0.0045</v>
      </c>
      <c r="I27" s="1">
        <v>21</v>
      </c>
      <c r="J27" s="5">
        <v>0.01</v>
      </c>
    </row>
    <row r="28" spans="1:10" ht="14.25">
      <c r="A28" s="14" t="s">
        <v>31</v>
      </c>
      <c r="B28" s="15"/>
      <c r="C28" s="4">
        <v>200</v>
      </c>
      <c r="D28" s="1">
        <v>63.157</v>
      </c>
      <c r="E28" s="1">
        <v>270</v>
      </c>
      <c r="F28" s="5">
        <v>1</v>
      </c>
      <c r="G28" s="1">
        <v>85.3</v>
      </c>
      <c r="H28" s="5">
        <v>1</v>
      </c>
      <c r="I28" s="1">
        <v>2021</v>
      </c>
      <c r="J28" s="5">
        <v>1</v>
      </c>
    </row>
    <row r="29" spans="1:8" ht="14.25">
      <c r="A29" s="20" t="s">
        <v>173</v>
      </c>
      <c r="B29" s="20"/>
      <c r="C29" s="20"/>
      <c r="D29" s="20"/>
      <c r="E29" s="20"/>
      <c r="F29" s="20"/>
      <c r="G29" s="20"/>
      <c r="H29" s="20"/>
    </row>
    <row r="31" ht="14.25">
      <c r="A31" t="s">
        <v>32</v>
      </c>
    </row>
    <row r="32" spans="1:5" ht="28.5">
      <c r="A32" s="1" t="s">
        <v>33</v>
      </c>
      <c r="B32" s="1" t="s">
        <v>6</v>
      </c>
      <c r="C32" s="1" t="s">
        <v>34</v>
      </c>
      <c r="D32" s="2" t="s">
        <v>35</v>
      </c>
      <c r="E32" s="2" t="s">
        <v>36</v>
      </c>
    </row>
    <row r="33" spans="1:5" ht="14.25">
      <c r="A33" s="1" t="s">
        <v>37</v>
      </c>
      <c r="B33" s="1">
        <v>64.1</v>
      </c>
      <c r="C33" s="13">
        <v>0.3205</v>
      </c>
      <c r="D33" s="1">
        <v>86.5</v>
      </c>
      <c r="E33" s="5">
        <v>0.32</v>
      </c>
    </row>
    <row r="34" spans="1:5" ht="14.25">
      <c r="A34" s="1" t="s">
        <v>38</v>
      </c>
      <c r="B34" s="1">
        <v>30</v>
      </c>
      <c r="C34" s="5">
        <v>0.15</v>
      </c>
      <c r="D34" s="1">
        <v>40.5</v>
      </c>
      <c r="E34" s="5">
        <v>0.15</v>
      </c>
    </row>
    <row r="35" spans="1:5" ht="14.25">
      <c r="A35" s="1" t="s">
        <v>39</v>
      </c>
      <c r="B35" s="1">
        <v>9.53</v>
      </c>
      <c r="C35" s="13">
        <v>0.0477</v>
      </c>
      <c r="D35" s="1">
        <v>12.86</v>
      </c>
      <c r="E35" s="13">
        <v>0.0476</v>
      </c>
    </row>
    <row r="36" spans="1:5" ht="14.25">
      <c r="A36" s="1" t="s">
        <v>40</v>
      </c>
      <c r="B36" s="1">
        <v>4.3033</v>
      </c>
      <c r="C36" s="13">
        <v>0.0215</v>
      </c>
      <c r="D36" s="1">
        <v>5.8</v>
      </c>
      <c r="E36" s="13">
        <v>0.0215</v>
      </c>
    </row>
    <row r="37" spans="1:5" ht="14.25">
      <c r="A37" s="1" t="s">
        <v>41</v>
      </c>
      <c r="B37" s="1">
        <v>88.36</v>
      </c>
      <c r="C37" s="13">
        <v>0.4418</v>
      </c>
      <c r="D37" s="1">
        <v>119.28</v>
      </c>
      <c r="E37" s="13">
        <v>0.4418</v>
      </c>
    </row>
    <row r="38" spans="1:5" ht="14.25">
      <c r="A38" s="1" t="s">
        <v>31</v>
      </c>
      <c r="B38" s="1">
        <v>196.3</v>
      </c>
      <c r="C38" s="13">
        <v>0.9815</v>
      </c>
      <c r="D38" s="1">
        <v>264.94</v>
      </c>
      <c r="E38" s="13">
        <v>0.973</v>
      </c>
    </row>
    <row r="39" spans="1:7" ht="20.25" customHeight="1">
      <c r="A39" s="21" t="s">
        <v>174</v>
      </c>
      <c r="B39" s="21"/>
      <c r="C39" s="21"/>
      <c r="D39" s="21"/>
      <c r="E39" s="21"/>
      <c r="F39" s="21"/>
      <c r="G39" s="21"/>
    </row>
    <row r="40" spans="1:7" ht="14.25">
      <c r="A40" s="21" t="s">
        <v>175</v>
      </c>
      <c r="B40" s="21"/>
      <c r="C40" s="21"/>
      <c r="D40" s="21"/>
      <c r="E40" s="21"/>
      <c r="F40" s="21"/>
      <c r="G40" s="21"/>
    </row>
    <row r="41" ht="14.25">
      <c r="A41" t="s">
        <v>42</v>
      </c>
    </row>
    <row r="42" spans="1:12" ht="14.25">
      <c r="A42" s="1" t="s">
        <v>4</v>
      </c>
      <c r="B42" s="1" t="s">
        <v>43</v>
      </c>
      <c r="C42" s="1" t="s">
        <v>44</v>
      </c>
      <c r="D42" s="1" t="s">
        <v>45</v>
      </c>
      <c r="E42" s="1" t="s">
        <v>46</v>
      </c>
      <c r="F42" s="1" t="s">
        <v>47</v>
      </c>
      <c r="G42" s="1" t="s">
        <v>48</v>
      </c>
      <c r="H42" s="1" t="s">
        <v>49</v>
      </c>
      <c r="I42" s="1" t="s">
        <v>50</v>
      </c>
      <c r="J42" s="1" t="s">
        <v>51</v>
      </c>
      <c r="K42" s="1" t="s">
        <v>52</v>
      </c>
      <c r="L42" s="6" t="s">
        <v>53</v>
      </c>
    </row>
    <row r="43" spans="1:12" ht="14.25">
      <c r="A43" s="1">
        <v>1</v>
      </c>
      <c r="B43" s="7">
        <v>121434</v>
      </c>
      <c r="C43" s="7" t="s">
        <v>108</v>
      </c>
      <c r="D43" s="7" t="s">
        <v>109</v>
      </c>
      <c r="E43" s="7" t="s">
        <v>61</v>
      </c>
      <c r="F43" s="7" t="s">
        <v>110</v>
      </c>
      <c r="G43" s="7" t="s">
        <v>111</v>
      </c>
      <c r="H43" s="7" t="s">
        <v>112</v>
      </c>
      <c r="I43" s="7">
        <v>233.33</v>
      </c>
      <c r="J43" s="1">
        <v>63.27</v>
      </c>
      <c r="K43" s="1">
        <v>5.27</v>
      </c>
      <c r="L43" s="6">
        <f>K43/J43</f>
        <v>0.08329382013592539</v>
      </c>
    </row>
    <row r="44" spans="1:12" ht="14.25">
      <c r="A44" s="1">
        <v>2</v>
      </c>
      <c r="B44" s="7">
        <v>47683</v>
      </c>
      <c r="C44" s="7" t="s">
        <v>105</v>
      </c>
      <c r="D44" s="7" t="s">
        <v>106</v>
      </c>
      <c r="E44" s="7" t="s">
        <v>65</v>
      </c>
      <c r="F44" s="7" t="s">
        <v>23</v>
      </c>
      <c r="G44" s="7" t="s">
        <v>103</v>
      </c>
      <c r="H44" s="7" t="s">
        <v>107</v>
      </c>
      <c r="I44" s="7">
        <v>213.75</v>
      </c>
      <c r="J44" s="1">
        <v>2367.22</v>
      </c>
      <c r="K44" s="1">
        <v>258.26</v>
      </c>
      <c r="L44" s="6">
        <f aca="true" t="shared" si="0" ref="L44:L53">K44/J44</f>
        <v>0.1090984361402827</v>
      </c>
    </row>
    <row r="45" spans="1:12" ht="14.25">
      <c r="A45" s="1">
        <v>3</v>
      </c>
      <c r="B45" s="7">
        <v>96799</v>
      </c>
      <c r="C45" s="7" t="s">
        <v>102</v>
      </c>
      <c r="D45" s="7" t="s">
        <v>92</v>
      </c>
      <c r="E45" s="7" t="s">
        <v>65</v>
      </c>
      <c r="F45" s="7" t="s">
        <v>23</v>
      </c>
      <c r="G45" s="7" t="s">
        <v>103</v>
      </c>
      <c r="H45" s="7" t="s">
        <v>104</v>
      </c>
      <c r="I45" s="7">
        <v>170.083</v>
      </c>
      <c r="J45" s="1">
        <v>3302.7</v>
      </c>
      <c r="K45" s="1">
        <v>423.406</v>
      </c>
      <c r="L45" s="6">
        <f t="shared" si="0"/>
        <v>0.12819995761043995</v>
      </c>
    </row>
    <row r="46" spans="1:12" ht="14.25">
      <c r="A46" s="1">
        <v>4</v>
      </c>
      <c r="B46" s="7">
        <v>1466</v>
      </c>
      <c r="C46" s="7" t="s">
        <v>99</v>
      </c>
      <c r="D46" s="7" t="s">
        <v>100</v>
      </c>
      <c r="E46" s="7" t="s">
        <v>65</v>
      </c>
      <c r="F46" s="7" t="s">
        <v>23</v>
      </c>
      <c r="G46" s="7" t="s">
        <v>84</v>
      </c>
      <c r="H46" s="7" t="s">
        <v>101</v>
      </c>
      <c r="I46" s="7">
        <v>155.33</v>
      </c>
      <c r="J46" s="1">
        <v>1628.775</v>
      </c>
      <c r="K46" s="1">
        <v>1209.6</v>
      </c>
      <c r="L46" s="6">
        <f t="shared" si="0"/>
        <v>0.7426440116038125</v>
      </c>
    </row>
    <row r="47" spans="1:12" ht="14.25">
      <c r="A47" s="1">
        <v>5</v>
      </c>
      <c r="B47" s="7">
        <v>43016</v>
      </c>
      <c r="C47" s="7" t="s">
        <v>98</v>
      </c>
      <c r="D47" s="7" t="s">
        <v>87</v>
      </c>
      <c r="E47" s="7" t="s">
        <v>65</v>
      </c>
      <c r="F47" s="7" t="s">
        <v>23</v>
      </c>
      <c r="G47" s="7" t="s">
        <v>69</v>
      </c>
      <c r="H47" s="7" t="s">
        <v>76</v>
      </c>
      <c r="I47" s="7">
        <v>139</v>
      </c>
      <c r="J47" s="1">
        <v>3744.285</v>
      </c>
      <c r="K47" s="1">
        <v>2079.95</v>
      </c>
      <c r="L47" s="6">
        <f t="shared" si="0"/>
        <v>0.5554999152041044</v>
      </c>
    </row>
    <row r="48" spans="1:12" ht="14.25">
      <c r="A48" s="1">
        <v>6</v>
      </c>
      <c r="B48" s="7">
        <v>72757</v>
      </c>
      <c r="C48" s="7" t="s">
        <v>94</v>
      </c>
      <c r="D48" s="7" t="s">
        <v>95</v>
      </c>
      <c r="E48" s="7" t="s">
        <v>61</v>
      </c>
      <c r="F48" s="7" t="s">
        <v>30</v>
      </c>
      <c r="G48" s="7" t="s">
        <v>96</v>
      </c>
      <c r="H48" s="7" t="s">
        <v>97</v>
      </c>
      <c r="I48" s="7">
        <v>133.33</v>
      </c>
      <c r="J48" s="1">
        <v>33.81</v>
      </c>
      <c r="K48" s="1">
        <v>12.85</v>
      </c>
      <c r="L48" s="6">
        <f t="shared" si="0"/>
        <v>0.3800650695060633</v>
      </c>
    </row>
    <row r="49" spans="1:12" ht="14.25">
      <c r="A49" s="1">
        <v>7</v>
      </c>
      <c r="B49" s="7">
        <v>39899</v>
      </c>
      <c r="C49" s="7" t="s">
        <v>91</v>
      </c>
      <c r="D49" s="7" t="s">
        <v>92</v>
      </c>
      <c r="E49" s="7" t="s">
        <v>65</v>
      </c>
      <c r="F49" s="7" t="s">
        <v>23</v>
      </c>
      <c r="G49" s="7" t="s">
        <v>69</v>
      </c>
      <c r="H49" s="7" t="s">
        <v>93</v>
      </c>
      <c r="I49" s="8">
        <v>96.917</v>
      </c>
      <c r="J49" s="1">
        <v>1879.76</v>
      </c>
      <c r="K49" s="1">
        <v>212.9</v>
      </c>
      <c r="L49" s="6">
        <f t="shared" si="0"/>
        <v>0.11325913946461251</v>
      </c>
    </row>
    <row r="50" spans="1:12" ht="14.25">
      <c r="A50" s="1">
        <v>8</v>
      </c>
      <c r="B50" s="7">
        <v>114935</v>
      </c>
      <c r="C50" s="7" t="s">
        <v>88</v>
      </c>
      <c r="D50" s="7" t="s">
        <v>89</v>
      </c>
      <c r="E50" s="7" t="s">
        <v>65</v>
      </c>
      <c r="F50" s="7" t="s">
        <v>23</v>
      </c>
      <c r="G50" s="7" t="s">
        <v>69</v>
      </c>
      <c r="H50" s="7" t="s">
        <v>90</v>
      </c>
      <c r="I50" s="7">
        <v>96.75</v>
      </c>
      <c r="J50" s="1">
        <v>2264.275</v>
      </c>
      <c r="K50" s="1">
        <v>1688.6</v>
      </c>
      <c r="L50" s="6">
        <f t="shared" si="0"/>
        <v>0.7457574720385112</v>
      </c>
    </row>
    <row r="51" spans="1:12" ht="14.25">
      <c r="A51" s="1">
        <v>9</v>
      </c>
      <c r="B51" s="7">
        <v>44609</v>
      </c>
      <c r="C51" s="7" t="s">
        <v>86</v>
      </c>
      <c r="D51" s="7" t="s">
        <v>87</v>
      </c>
      <c r="E51" s="7" t="s">
        <v>65</v>
      </c>
      <c r="F51" s="7" t="s">
        <v>23</v>
      </c>
      <c r="G51" s="7" t="s">
        <v>69</v>
      </c>
      <c r="H51" s="7" t="s">
        <v>70</v>
      </c>
      <c r="I51" s="7">
        <v>91.75</v>
      </c>
      <c r="J51" s="1">
        <v>1223.61</v>
      </c>
      <c r="K51" s="1">
        <v>401.78</v>
      </c>
      <c r="L51" s="6">
        <f t="shared" si="0"/>
        <v>0.3283562573042064</v>
      </c>
    </row>
    <row r="52" spans="1:12" ht="14.25">
      <c r="A52" s="3">
        <v>10</v>
      </c>
      <c r="B52" s="7">
        <v>1637</v>
      </c>
      <c r="C52" s="7" t="s">
        <v>113</v>
      </c>
      <c r="D52" s="7" t="s">
        <v>114</v>
      </c>
      <c r="E52" s="7" t="s">
        <v>65</v>
      </c>
      <c r="F52" s="7" t="s">
        <v>23</v>
      </c>
      <c r="G52" s="7" t="s">
        <v>103</v>
      </c>
      <c r="H52" s="7" t="s">
        <v>115</v>
      </c>
      <c r="I52" s="7">
        <v>87.167</v>
      </c>
      <c r="J52" s="3">
        <v>764.49</v>
      </c>
      <c r="K52" s="3">
        <v>25.48</v>
      </c>
      <c r="L52" s="6">
        <f t="shared" si="0"/>
        <v>0.03332940914858271</v>
      </c>
    </row>
    <row r="53" spans="1:12" ht="14.25">
      <c r="A53" s="14" t="s">
        <v>31</v>
      </c>
      <c r="B53" s="14"/>
      <c r="C53" s="1"/>
      <c r="D53" s="1"/>
      <c r="E53" s="1"/>
      <c r="F53" s="1"/>
      <c r="G53" s="1"/>
      <c r="H53" s="1"/>
      <c r="I53" s="9">
        <v>1417.4</v>
      </c>
      <c r="J53" s="1">
        <v>17272.2</v>
      </c>
      <c r="K53" s="1">
        <v>6318.1</v>
      </c>
      <c r="L53" s="1">
        <f t="shared" si="0"/>
        <v>0.3657959032433622</v>
      </c>
    </row>
    <row r="54" spans="1:8" ht="14.25">
      <c r="A54" s="20" t="s">
        <v>176</v>
      </c>
      <c r="B54" s="20"/>
      <c r="C54" s="20"/>
      <c r="D54" s="20"/>
      <c r="E54" s="20"/>
      <c r="F54" s="20"/>
      <c r="G54" s="20"/>
      <c r="H54" s="20"/>
    </row>
    <row r="56" ht="14.25">
      <c r="A56" t="s">
        <v>54</v>
      </c>
    </row>
    <row r="57" spans="1:12" ht="14.25">
      <c r="A57" s="1" t="s">
        <v>4</v>
      </c>
      <c r="B57" s="1" t="s">
        <v>43</v>
      </c>
      <c r="C57" s="1" t="s">
        <v>44</v>
      </c>
      <c r="D57" s="1" t="s">
        <v>45</v>
      </c>
      <c r="E57" s="1" t="s">
        <v>46</v>
      </c>
      <c r="F57" s="1" t="s">
        <v>47</v>
      </c>
      <c r="G57" s="1" t="s">
        <v>48</v>
      </c>
      <c r="H57" s="1" t="s">
        <v>49</v>
      </c>
      <c r="I57" s="1" t="s">
        <v>50</v>
      </c>
      <c r="J57" s="1" t="s">
        <v>51</v>
      </c>
      <c r="K57" s="1" t="s">
        <v>52</v>
      </c>
      <c r="L57" s="6" t="s">
        <v>53</v>
      </c>
    </row>
    <row r="58" spans="1:12" ht="14.25">
      <c r="A58" s="1">
        <v>1</v>
      </c>
      <c r="B58" s="22">
        <v>43016</v>
      </c>
      <c r="C58" s="1" t="s">
        <v>98</v>
      </c>
      <c r="D58" s="23" t="s">
        <v>87</v>
      </c>
      <c r="E58" s="1" t="s">
        <v>65</v>
      </c>
      <c r="F58" s="1" t="s">
        <v>23</v>
      </c>
      <c r="G58" s="1" t="s">
        <v>69</v>
      </c>
      <c r="H58" s="1" t="s">
        <v>76</v>
      </c>
      <c r="I58" s="1">
        <v>138.83</v>
      </c>
      <c r="J58" s="1">
        <v>3739.79</v>
      </c>
      <c r="K58" s="22">
        <v>2077.66</v>
      </c>
      <c r="L58" s="1">
        <f>K58/J58</f>
        <v>0.5555552584503408</v>
      </c>
    </row>
    <row r="59" spans="1:12" ht="14.25">
      <c r="A59" s="1">
        <v>2</v>
      </c>
      <c r="B59" s="22">
        <v>47683</v>
      </c>
      <c r="C59" s="1" t="s">
        <v>105</v>
      </c>
      <c r="D59" s="23" t="s">
        <v>106</v>
      </c>
      <c r="E59" s="1" t="s">
        <v>65</v>
      </c>
      <c r="F59" s="1" t="s">
        <v>23</v>
      </c>
      <c r="G59" s="1" t="s">
        <v>103</v>
      </c>
      <c r="H59" s="1" t="s">
        <v>107</v>
      </c>
      <c r="I59" s="1">
        <v>213.4</v>
      </c>
      <c r="J59" s="1">
        <v>2363.55</v>
      </c>
      <c r="K59" s="22">
        <v>581.8</v>
      </c>
      <c r="L59" s="1">
        <f aca="true" t="shared" si="1" ref="L59:L68">K59/J59</f>
        <v>0.24615514797656066</v>
      </c>
    </row>
    <row r="60" spans="1:12" ht="14.25">
      <c r="A60" s="1">
        <v>3</v>
      </c>
      <c r="B60" s="22">
        <v>114935</v>
      </c>
      <c r="C60" s="1" t="s">
        <v>88</v>
      </c>
      <c r="D60" s="23" t="s">
        <v>89</v>
      </c>
      <c r="E60" s="1" t="s">
        <v>65</v>
      </c>
      <c r="F60" s="1" t="s">
        <v>23</v>
      </c>
      <c r="G60" s="1" t="s">
        <v>69</v>
      </c>
      <c r="H60" s="1" t="s">
        <v>90</v>
      </c>
      <c r="I60" s="1">
        <v>96.67</v>
      </c>
      <c r="J60" s="1">
        <v>2262.4</v>
      </c>
      <c r="K60" s="22">
        <v>1687.2</v>
      </c>
      <c r="L60" s="1">
        <f t="shared" si="1"/>
        <v>0.7457567185289957</v>
      </c>
    </row>
    <row r="61" spans="1:12" ht="14.25">
      <c r="A61" s="1">
        <v>4</v>
      </c>
      <c r="B61" s="22">
        <v>115733</v>
      </c>
      <c r="C61" s="1" t="s">
        <v>155</v>
      </c>
      <c r="D61" s="23" t="s">
        <v>156</v>
      </c>
      <c r="E61" s="1" t="s">
        <v>65</v>
      </c>
      <c r="F61" s="1" t="s">
        <v>23</v>
      </c>
      <c r="G61" s="1" t="s">
        <v>134</v>
      </c>
      <c r="H61" s="1" t="s">
        <v>157</v>
      </c>
      <c r="I61" s="1">
        <v>4.5</v>
      </c>
      <c r="J61" s="1">
        <v>1825.13</v>
      </c>
      <c r="K61" s="22">
        <v>961.63</v>
      </c>
      <c r="L61" s="1">
        <f t="shared" si="1"/>
        <v>0.5268830165522456</v>
      </c>
    </row>
    <row r="62" spans="1:12" ht="14.25">
      <c r="A62" s="1">
        <v>5</v>
      </c>
      <c r="B62" s="22">
        <v>1466</v>
      </c>
      <c r="C62" s="1" t="s">
        <v>99</v>
      </c>
      <c r="D62" s="23" t="s">
        <v>100</v>
      </c>
      <c r="E62" s="1" t="s">
        <v>65</v>
      </c>
      <c r="F62" s="1" t="s">
        <v>23</v>
      </c>
      <c r="G62" s="1" t="s">
        <v>84</v>
      </c>
      <c r="H62" s="1" t="s">
        <v>101</v>
      </c>
      <c r="I62" s="22">
        <v>155.25</v>
      </c>
      <c r="J62" s="1">
        <v>1627.64</v>
      </c>
      <c r="K62" s="22">
        <v>1208.76</v>
      </c>
      <c r="L62" s="1">
        <f t="shared" si="1"/>
        <v>0.7426457939102012</v>
      </c>
    </row>
    <row r="63" spans="1:12" ht="14.25">
      <c r="A63" s="1">
        <v>6</v>
      </c>
      <c r="B63" s="22">
        <v>66828</v>
      </c>
      <c r="C63" s="1" t="s">
        <v>158</v>
      </c>
      <c r="D63" s="23" t="s">
        <v>159</v>
      </c>
      <c r="E63" s="1" t="s">
        <v>65</v>
      </c>
      <c r="F63" s="1" t="s">
        <v>23</v>
      </c>
      <c r="G63" s="1" t="s">
        <v>160</v>
      </c>
      <c r="H63" s="1" t="s">
        <v>161</v>
      </c>
      <c r="I63" s="22">
        <v>32.33</v>
      </c>
      <c r="J63" s="1">
        <v>1578.15</v>
      </c>
      <c r="K63" s="22">
        <v>1207.77</v>
      </c>
      <c r="L63" s="1">
        <f t="shared" si="1"/>
        <v>0.7653074802775401</v>
      </c>
    </row>
    <row r="64" spans="1:12" ht="14.25">
      <c r="A64" s="1">
        <v>7</v>
      </c>
      <c r="B64" s="22">
        <v>25391</v>
      </c>
      <c r="C64" s="1" t="s">
        <v>162</v>
      </c>
      <c r="D64" s="23" t="s">
        <v>163</v>
      </c>
      <c r="E64" s="1" t="s">
        <v>75</v>
      </c>
      <c r="F64" s="1" t="s">
        <v>24</v>
      </c>
      <c r="G64" s="1" t="s">
        <v>164</v>
      </c>
      <c r="H64" s="1" t="s">
        <v>165</v>
      </c>
      <c r="I64" s="22">
        <v>4.33</v>
      </c>
      <c r="J64" s="1">
        <v>1431.55</v>
      </c>
      <c r="K64" s="22">
        <v>930.5</v>
      </c>
      <c r="L64" s="1">
        <f t="shared" si="1"/>
        <v>0.6499947609234745</v>
      </c>
    </row>
    <row r="65" spans="1:12" ht="14.25">
      <c r="A65" s="1">
        <v>8</v>
      </c>
      <c r="B65" s="22">
        <v>108484</v>
      </c>
      <c r="C65" s="1" t="s">
        <v>166</v>
      </c>
      <c r="D65" s="23" t="s">
        <v>167</v>
      </c>
      <c r="E65" s="1" t="s">
        <v>65</v>
      </c>
      <c r="F65" s="1" t="s">
        <v>23</v>
      </c>
      <c r="G65" s="1" t="s">
        <v>69</v>
      </c>
      <c r="H65" s="1" t="s">
        <v>90</v>
      </c>
      <c r="I65" s="22">
        <v>34.17</v>
      </c>
      <c r="J65" s="1">
        <v>1382.9</v>
      </c>
      <c r="K65" s="22">
        <v>898.89</v>
      </c>
      <c r="L65" s="1">
        <f t="shared" si="1"/>
        <v>0.6500036155904259</v>
      </c>
    </row>
    <row r="66" spans="1:12" ht="14.25">
      <c r="A66" s="1">
        <v>9</v>
      </c>
      <c r="B66" s="22">
        <v>39103</v>
      </c>
      <c r="C66" s="1" t="s">
        <v>168</v>
      </c>
      <c r="D66" s="23" t="s">
        <v>169</v>
      </c>
      <c r="E66" s="1" t="s">
        <v>65</v>
      </c>
      <c r="F66" s="1" t="s">
        <v>23</v>
      </c>
      <c r="G66" s="1" t="s">
        <v>160</v>
      </c>
      <c r="H66" s="1" t="s">
        <v>161</v>
      </c>
      <c r="I66" s="22">
        <v>25.17</v>
      </c>
      <c r="J66" s="1">
        <v>1287.9</v>
      </c>
      <c r="K66" s="22">
        <v>515.16</v>
      </c>
      <c r="L66" s="1">
        <f t="shared" si="1"/>
        <v>0.39999999999999997</v>
      </c>
    </row>
    <row r="67" spans="1:12" ht="14.25">
      <c r="A67" s="3">
        <v>10</v>
      </c>
      <c r="B67" s="22">
        <v>69234</v>
      </c>
      <c r="C67" s="1" t="s">
        <v>170</v>
      </c>
      <c r="D67" s="23" t="s">
        <v>171</v>
      </c>
      <c r="E67" s="1" t="s">
        <v>65</v>
      </c>
      <c r="F67" s="1" t="s">
        <v>23</v>
      </c>
      <c r="G67" s="1" t="s">
        <v>134</v>
      </c>
      <c r="H67" s="1" t="s">
        <v>157</v>
      </c>
      <c r="I67" s="22">
        <v>38.75</v>
      </c>
      <c r="J67" s="1">
        <v>821.33</v>
      </c>
      <c r="K67" s="22">
        <v>614.95</v>
      </c>
      <c r="L67" s="1">
        <f t="shared" si="1"/>
        <v>0.7487246295642433</v>
      </c>
    </row>
    <row r="68" spans="1:12" ht="14.25">
      <c r="A68" s="14" t="s">
        <v>31</v>
      </c>
      <c r="B68" s="14"/>
      <c r="C68" s="1"/>
      <c r="D68" s="1"/>
      <c r="E68" s="1"/>
      <c r="F68" s="1"/>
      <c r="G68" s="1"/>
      <c r="H68" s="1"/>
      <c r="I68" s="1">
        <v>743.4</v>
      </c>
      <c r="J68" s="1">
        <v>18320.34</v>
      </c>
      <c r="K68" s="1">
        <v>10684.32</v>
      </c>
      <c r="L68" s="1">
        <f t="shared" si="1"/>
        <v>0.5831944166975067</v>
      </c>
    </row>
    <row r="69" spans="1:8" ht="14.25">
      <c r="A69" s="20" t="s">
        <v>177</v>
      </c>
      <c r="B69" s="20"/>
      <c r="C69" s="20"/>
      <c r="D69" s="20"/>
      <c r="E69" s="20"/>
      <c r="F69" s="20"/>
      <c r="G69" s="20"/>
      <c r="H69" s="20"/>
    </row>
    <row r="71" ht="14.25">
      <c r="A71" t="s">
        <v>55</v>
      </c>
    </row>
    <row r="72" spans="1:12" ht="14.25">
      <c r="A72" s="1" t="s">
        <v>4</v>
      </c>
      <c r="B72" s="1" t="s">
        <v>43</v>
      </c>
      <c r="C72" s="1" t="s">
        <v>44</v>
      </c>
      <c r="D72" s="1" t="s">
        <v>45</v>
      </c>
      <c r="E72" s="1" t="s">
        <v>46</v>
      </c>
      <c r="F72" s="1" t="s">
        <v>47</v>
      </c>
      <c r="G72" s="1" t="s">
        <v>48</v>
      </c>
      <c r="H72" s="1" t="s">
        <v>49</v>
      </c>
      <c r="I72" s="1" t="s">
        <v>50</v>
      </c>
      <c r="J72" s="1" t="s">
        <v>51</v>
      </c>
      <c r="K72" s="1" t="s">
        <v>52</v>
      </c>
      <c r="L72" s="6" t="s">
        <v>53</v>
      </c>
    </row>
    <row r="73" spans="1:12" ht="14.25">
      <c r="A73" s="1">
        <v>1</v>
      </c>
      <c r="B73" s="7">
        <v>8261</v>
      </c>
      <c r="C73" s="7" t="s">
        <v>59</v>
      </c>
      <c r="D73" s="7" t="s">
        <v>60</v>
      </c>
      <c r="E73" s="7" t="s">
        <v>61</v>
      </c>
      <c r="F73" s="7" t="s">
        <v>62</v>
      </c>
      <c r="G73" s="7" t="s">
        <v>62</v>
      </c>
      <c r="H73" s="7" t="s">
        <v>62</v>
      </c>
      <c r="I73" s="1">
        <v>0.035</v>
      </c>
      <c r="J73" s="1">
        <v>13.65</v>
      </c>
      <c r="K73" s="1">
        <v>2.374</v>
      </c>
      <c r="L73" s="6">
        <f>K73/J73</f>
        <v>0.17391941391941393</v>
      </c>
    </row>
    <row r="74" spans="1:12" ht="14.25">
      <c r="A74" s="1">
        <v>2</v>
      </c>
      <c r="B74" s="7">
        <v>44184</v>
      </c>
      <c r="C74" s="7" t="s">
        <v>63</v>
      </c>
      <c r="D74" s="7" t="s">
        <v>64</v>
      </c>
      <c r="E74" s="7" t="s">
        <v>65</v>
      </c>
      <c r="F74" s="7" t="s">
        <v>23</v>
      </c>
      <c r="G74" s="7" t="s">
        <v>66</v>
      </c>
      <c r="H74" s="7" t="s">
        <v>67</v>
      </c>
      <c r="I74" s="1">
        <v>0.04</v>
      </c>
      <c r="J74" s="1">
        <v>3.92</v>
      </c>
      <c r="K74" s="1">
        <v>1.294</v>
      </c>
      <c r="L74" s="6">
        <f aca="true" t="shared" si="2" ref="L74:L83">K74/J74</f>
        <v>0.33010204081632655</v>
      </c>
    </row>
    <row r="75" spans="1:12" ht="14.25">
      <c r="A75" s="1">
        <v>3</v>
      </c>
      <c r="B75" s="7">
        <v>1221</v>
      </c>
      <c r="C75" s="7" t="s">
        <v>131</v>
      </c>
      <c r="D75" s="7" t="s">
        <v>100</v>
      </c>
      <c r="E75" s="7" t="s">
        <v>75</v>
      </c>
      <c r="F75" s="7" t="s">
        <v>23</v>
      </c>
      <c r="G75" s="7" t="s">
        <v>72</v>
      </c>
      <c r="H75" s="7" t="s">
        <v>132</v>
      </c>
      <c r="I75" s="1">
        <v>0.0833</v>
      </c>
      <c r="J75" s="1">
        <v>0.5083</v>
      </c>
      <c r="K75" s="1">
        <v>0.0876</v>
      </c>
      <c r="L75" s="6">
        <f t="shared" si="2"/>
        <v>0.17233916978162503</v>
      </c>
    </row>
    <row r="76" spans="1:12" ht="14.25">
      <c r="A76" s="1">
        <v>4</v>
      </c>
      <c r="B76" s="7">
        <v>171</v>
      </c>
      <c r="C76" s="7" t="s">
        <v>71</v>
      </c>
      <c r="D76" s="7" t="s">
        <v>68</v>
      </c>
      <c r="E76" s="7" t="s">
        <v>65</v>
      </c>
      <c r="F76" s="7" t="s">
        <v>23</v>
      </c>
      <c r="G76" s="7" t="s">
        <v>72</v>
      </c>
      <c r="H76" s="7" t="s">
        <v>73</v>
      </c>
      <c r="I76" s="1">
        <v>0.0833</v>
      </c>
      <c r="J76" s="1">
        <v>0.333</v>
      </c>
      <c r="K76" s="1">
        <v>0.11655</v>
      </c>
      <c r="L76" s="6">
        <f t="shared" si="2"/>
        <v>0.35</v>
      </c>
    </row>
    <row r="77" spans="1:12" ht="14.25">
      <c r="A77" s="1">
        <v>5</v>
      </c>
      <c r="B77" s="7">
        <v>277</v>
      </c>
      <c r="C77" s="7" t="s">
        <v>74</v>
      </c>
      <c r="D77" s="7" t="s">
        <v>68</v>
      </c>
      <c r="E77" s="7" t="s">
        <v>75</v>
      </c>
      <c r="F77" s="7" t="s">
        <v>23</v>
      </c>
      <c r="G77" s="7" t="s">
        <v>69</v>
      </c>
      <c r="H77" s="7" t="s">
        <v>76</v>
      </c>
      <c r="I77" s="1">
        <v>0.0833</v>
      </c>
      <c r="J77" s="1">
        <v>1.25</v>
      </c>
      <c r="K77" s="1">
        <v>0.3916</v>
      </c>
      <c r="L77" s="6">
        <f t="shared" si="2"/>
        <v>0.31328</v>
      </c>
    </row>
    <row r="78" spans="1:12" ht="14.25">
      <c r="A78" s="1">
        <v>6</v>
      </c>
      <c r="B78" s="7">
        <v>327</v>
      </c>
      <c r="C78" s="7" t="s">
        <v>74</v>
      </c>
      <c r="D78" s="7" t="s">
        <v>68</v>
      </c>
      <c r="E78" s="7" t="s">
        <v>75</v>
      </c>
      <c r="F78" s="7" t="s">
        <v>23</v>
      </c>
      <c r="G78" s="7" t="s">
        <v>77</v>
      </c>
      <c r="H78" s="7" t="s">
        <v>78</v>
      </c>
      <c r="I78" s="1">
        <v>0.0833</v>
      </c>
      <c r="J78" s="1">
        <v>0.292</v>
      </c>
      <c r="K78" s="1">
        <v>0.1127</v>
      </c>
      <c r="L78" s="6">
        <f t="shared" si="2"/>
        <v>0.38595890410958905</v>
      </c>
    </row>
    <row r="79" spans="1:12" ht="14.25">
      <c r="A79" s="1">
        <v>7</v>
      </c>
      <c r="B79" s="7">
        <v>381</v>
      </c>
      <c r="C79" s="7" t="s">
        <v>79</v>
      </c>
      <c r="D79" s="7" t="s">
        <v>80</v>
      </c>
      <c r="E79" s="7" t="s">
        <v>75</v>
      </c>
      <c r="F79" s="7" t="s">
        <v>23</v>
      </c>
      <c r="G79" s="7" t="s">
        <v>81</v>
      </c>
      <c r="H79" s="7" t="s">
        <v>82</v>
      </c>
      <c r="I79" s="1">
        <v>0.0833</v>
      </c>
      <c r="J79" s="1">
        <v>0.2083</v>
      </c>
      <c r="K79" s="1">
        <v>0.058</v>
      </c>
      <c r="L79" s="6">
        <f t="shared" si="2"/>
        <v>0.2784445511281805</v>
      </c>
    </row>
    <row r="80" spans="1:12" ht="14.25">
      <c r="A80" s="1">
        <v>8</v>
      </c>
      <c r="B80" s="7">
        <v>389</v>
      </c>
      <c r="C80" s="7" t="s">
        <v>83</v>
      </c>
      <c r="D80" s="7" t="s">
        <v>80</v>
      </c>
      <c r="E80" s="7" t="s">
        <v>75</v>
      </c>
      <c r="F80" s="7" t="s">
        <v>23</v>
      </c>
      <c r="G80" s="7" t="s">
        <v>84</v>
      </c>
      <c r="H80" s="7" t="s">
        <v>85</v>
      </c>
      <c r="I80" s="1">
        <v>0.0833</v>
      </c>
      <c r="J80" s="1">
        <v>0.2083</v>
      </c>
      <c r="K80" s="1">
        <v>-0.021</v>
      </c>
      <c r="L80" s="6">
        <f t="shared" si="2"/>
        <v>-0.10081613058089295</v>
      </c>
    </row>
    <row r="81" spans="1:12" ht="14.25">
      <c r="A81" s="1">
        <v>9</v>
      </c>
      <c r="B81" s="7">
        <v>1523</v>
      </c>
      <c r="C81" s="7" t="s">
        <v>133</v>
      </c>
      <c r="D81" s="7" t="s">
        <v>92</v>
      </c>
      <c r="E81" s="7" t="s">
        <v>75</v>
      </c>
      <c r="F81" s="7" t="s">
        <v>23</v>
      </c>
      <c r="G81" s="7" t="s">
        <v>134</v>
      </c>
      <c r="H81" s="7" t="s">
        <v>135</v>
      </c>
      <c r="I81" s="12">
        <v>0.0833</v>
      </c>
      <c r="J81" s="1">
        <v>0.4167</v>
      </c>
      <c r="K81" s="1">
        <v>0.1</v>
      </c>
      <c r="L81" s="6">
        <f t="shared" si="2"/>
        <v>0.23998080153587714</v>
      </c>
    </row>
    <row r="82" spans="1:12" ht="14.25">
      <c r="A82" s="3">
        <v>10</v>
      </c>
      <c r="B82" s="7">
        <v>1539</v>
      </c>
      <c r="C82" s="7" t="s">
        <v>136</v>
      </c>
      <c r="D82" s="7" t="s">
        <v>92</v>
      </c>
      <c r="E82" s="7" t="s">
        <v>75</v>
      </c>
      <c r="F82" s="7" t="s">
        <v>23</v>
      </c>
      <c r="G82" s="7" t="s">
        <v>137</v>
      </c>
      <c r="H82" s="7" t="s">
        <v>138</v>
      </c>
      <c r="I82" s="3">
        <v>0.0833</v>
      </c>
      <c r="J82" s="3">
        <v>0.3042</v>
      </c>
      <c r="K82" s="3">
        <v>-0.0042</v>
      </c>
      <c r="L82" s="6">
        <f t="shared" si="2"/>
        <v>-0.01380670611439842</v>
      </c>
    </row>
    <row r="83" spans="1:12" ht="14.25">
      <c r="A83" s="14" t="s">
        <v>31</v>
      </c>
      <c r="B83" s="14"/>
      <c r="C83" s="1"/>
      <c r="D83" s="1"/>
      <c r="E83" s="1"/>
      <c r="F83" s="1"/>
      <c r="G83" s="1"/>
      <c r="H83" s="1"/>
      <c r="I83" s="1">
        <v>0.74</v>
      </c>
      <c r="J83" s="1">
        <v>21.1</v>
      </c>
      <c r="K83" s="1">
        <v>4.51</v>
      </c>
      <c r="L83" s="1">
        <f t="shared" si="2"/>
        <v>0.21374407582938387</v>
      </c>
    </row>
    <row r="84" spans="1:9" ht="14.25">
      <c r="A84" s="20" t="s">
        <v>179</v>
      </c>
      <c r="B84" s="20"/>
      <c r="C84" s="20"/>
      <c r="D84" s="20"/>
      <c r="E84" s="20"/>
      <c r="F84" s="20"/>
      <c r="G84" s="20"/>
      <c r="H84" s="20"/>
      <c r="I84" s="20"/>
    </row>
    <row r="86" ht="14.25">
      <c r="A86" t="s">
        <v>56</v>
      </c>
    </row>
    <row r="87" spans="1:12" ht="14.25">
      <c r="A87" s="1" t="s">
        <v>4</v>
      </c>
      <c r="B87" s="1" t="s">
        <v>43</v>
      </c>
      <c r="C87" s="1" t="s">
        <v>44</v>
      </c>
      <c r="D87" s="1" t="s">
        <v>45</v>
      </c>
      <c r="E87" s="1" t="s">
        <v>46</v>
      </c>
      <c r="F87" s="1" t="s">
        <v>47</v>
      </c>
      <c r="G87" s="1" t="s">
        <v>48</v>
      </c>
      <c r="H87" s="1" t="s">
        <v>49</v>
      </c>
      <c r="I87" s="1" t="s">
        <v>50</v>
      </c>
      <c r="J87" s="1" t="s">
        <v>51</v>
      </c>
      <c r="K87" s="1" t="s">
        <v>52</v>
      </c>
      <c r="L87" s="6" t="s">
        <v>53</v>
      </c>
    </row>
    <row r="88" spans="1:12" ht="14.25">
      <c r="A88" s="1">
        <v>1</v>
      </c>
      <c r="B88" s="7">
        <v>389</v>
      </c>
      <c r="C88" s="7" t="s">
        <v>83</v>
      </c>
      <c r="D88" s="7" t="s">
        <v>80</v>
      </c>
      <c r="E88" s="7" t="s">
        <v>75</v>
      </c>
      <c r="F88" s="7" t="s">
        <v>23</v>
      </c>
      <c r="G88" s="7" t="s">
        <v>84</v>
      </c>
      <c r="H88" s="7" t="s">
        <v>85</v>
      </c>
      <c r="I88" s="1">
        <v>0.0833</v>
      </c>
      <c r="J88" s="1">
        <v>0.2083</v>
      </c>
      <c r="K88" s="1">
        <v>-0.021</v>
      </c>
      <c r="L88" s="6">
        <f>K88/J88</f>
        <v>-0.10081613058089295</v>
      </c>
    </row>
    <row r="89" spans="1:12" ht="14.25">
      <c r="A89" s="1">
        <v>2</v>
      </c>
      <c r="B89" s="7">
        <v>1539</v>
      </c>
      <c r="C89" s="7" t="s">
        <v>136</v>
      </c>
      <c r="D89" s="7" t="s">
        <v>92</v>
      </c>
      <c r="E89" s="7" t="s">
        <v>75</v>
      </c>
      <c r="F89" s="7" t="s">
        <v>23</v>
      </c>
      <c r="G89" s="7" t="s">
        <v>137</v>
      </c>
      <c r="H89" s="7" t="s">
        <v>138</v>
      </c>
      <c r="I89" s="3">
        <v>0.0833</v>
      </c>
      <c r="J89" s="3">
        <v>0.3042</v>
      </c>
      <c r="K89" s="3">
        <v>-0.0042</v>
      </c>
      <c r="L89" s="6">
        <f>K89/J89</f>
        <v>-0.01380670611439842</v>
      </c>
    </row>
    <row r="90" spans="1:12" ht="14.25">
      <c r="A90" s="1">
        <v>3</v>
      </c>
      <c r="B90" s="7">
        <v>1523</v>
      </c>
      <c r="C90" s="7" t="s">
        <v>133</v>
      </c>
      <c r="D90" s="7" t="s">
        <v>92</v>
      </c>
      <c r="E90" s="7" t="s">
        <v>75</v>
      </c>
      <c r="F90" s="7" t="s">
        <v>23</v>
      </c>
      <c r="G90" s="7" t="s">
        <v>134</v>
      </c>
      <c r="H90" s="7" t="s">
        <v>135</v>
      </c>
      <c r="I90" s="12">
        <v>0.0833</v>
      </c>
      <c r="J90" s="1">
        <v>0.4167</v>
      </c>
      <c r="K90" s="1">
        <v>0.1</v>
      </c>
      <c r="L90" s="6">
        <f>K90/J90</f>
        <v>0.23998080153587714</v>
      </c>
    </row>
    <row r="91" spans="1:12" ht="14.25">
      <c r="A91" s="1">
        <v>4</v>
      </c>
      <c r="B91" s="24">
        <v>44184</v>
      </c>
      <c r="C91" s="24" t="s">
        <v>63</v>
      </c>
      <c r="D91" s="24" t="s">
        <v>64</v>
      </c>
      <c r="E91" s="24" t="s">
        <v>65</v>
      </c>
      <c r="F91" s="24" t="s">
        <v>23</v>
      </c>
      <c r="G91" s="24" t="s">
        <v>66</v>
      </c>
      <c r="H91" s="24" t="s">
        <v>67</v>
      </c>
      <c r="I91" s="1">
        <v>0.04</v>
      </c>
      <c r="J91" s="1">
        <v>3.92</v>
      </c>
      <c r="K91" s="1">
        <v>1.294</v>
      </c>
      <c r="L91" s="6">
        <f>K91/J91</f>
        <v>0.33010204081632655</v>
      </c>
    </row>
    <row r="92" spans="1:12" ht="14.25">
      <c r="A92" s="1">
        <v>5</v>
      </c>
      <c r="B92" s="22">
        <v>3086</v>
      </c>
      <c r="C92" s="1" t="s">
        <v>140</v>
      </c>
      <c r="D92" s="23" t="s">
        <v>143</v>
      </c>
      <c r="E92" s="1" t="s">
        <v>75</v>
      </c>
      <c r="F92" s="1" t="s">
        <v>23</v>
      </c>
      <c r="G92" s="1" t="s">
        <v>141</v>
      </c>
      <c r="H92" s="1" t="s">
        <v>142</v>
      </c>
      <c r="I92" s="1">
        <v>0.0833</v>
      </c>
      <c r="J92" s="1">
        <v>0.0833</v>
      </c>
      <c r="K92" s="1">
        <v>0.0125</v>
      </c>
      <c r="L92" s="6">
        <f>K92/J92</f>
        <v>0.15006002400960386</v>
      </c>
    </row>
    <row r="93" spans="1:12" ht="14.25">
      <c r="A93" s="1">
        <v>6</v>
      </c>
      <c r="B93" s="22">
        <v>22990</v>
      </c>
      <c r="C93" s="1" t="s">
        <v>144</v>
      </c>
      <c r="D93" s="23" t="s">
        <v>147</v>
      </c>
      <c r="E93" s="1" t="s">
        <v>65</v>
      </c>
      <c r="F93" s="1" t="s">
        <v>23</v>
      </c>
      <c r="G93" s="1" t="s">
        <v>145</v>
      </c>
      <c r="H93" s="1" t="s">
        <v>146</v>
      </c>
      <c r="I93" s="1">
        <v>0.0833</v>
      </c>
      <c r="J93" s="1">
        <v>0.0667</v>
      </c>
      <c r="K93" s="1">
        <v>0.02</v>
      </c>
      <c r="L93" s="6">
        <f>K93/J93</f>
        <v>0.29985007496251875</v>
      </c>
    </row>
    <row r="94" spans="1:12" ht="14.25">
      <c r="A94" s="1">
        <v>7</v>
      </c>
      <c r="B94" s="22">
        <v>11407</v>
      </c>
      <c r="C94" s="1" t="s">
        <v>74</v>
      </c>
      <c r="D94" s="23" t="s">
        <v>87</v>
      </c>
      <c r="E94" s="1" t="s">
        <v>75</v>
      </c>
      <c r="F94" s="1" t="s">
        <v>23</v>
      </c>
      <c r="G94" s="1" t="s">
        <v>69</v>
      </c>
      <c r="H94" s="1" t="s">
        <v>148</v>
      </c>
      <c r="I94" s="1">
        <v>0.0833</v>
      </c>
      <c r="J94" s="1">
        <v>0.125</v>
      </c>
      <c r="K94" s="1">
        <v>0.02</v>
      </c>
      <c r="L94" s="6">
        <f>K94/J94</f>
        <v>0.16</v>
      </c>
    </row>
    <row r="95" spans="1:12" ht="14.25">
      <c r="A95" s="1">
        <v>8</v>
      </c>
      <c r="B95" s="22">
        <v>72804</v>
      </c>
      <c r="C95" s="1" t="s">
        <v>108</v>
      </c>
      <c r="D95" s="23" t="s">
        <v>151</v>
      </c>
      <c r="E95" s="1" t="s">
        <v>61</v>
      </c>
      <c r="F95" s="1" t="s">
        <v>110</v>
      </c>
      <c r="G95" s="1" t="s">
        <v>149</v>
      </c>
      <c r="H95" s="1" t="s">
        <v>150</v>
      </c>
      <c r="I95" s="1">
        <v>2.64</v>
      </c>
      <c r="J95" s="1">
        <v>0.22</v>
      </c>
      <c r="K95" s="1">
        <v>0.088</v>
      </c>
      <c r="L95" s="6">
        <f>K95/J95</f>
        <v>0.39999999999999997</v>
      </c>
    </row>
    <row r="96" spans="1:12" ht="14.25">
      <c r="A96" s="1">
        <v>9</v>
      </c>
      <c r="B96" s="22">
        <v>13668</v>
      </c>
      <c r="C96" s="1" t="s">
        <v>152</v>
      </c>
      <c r="D96" s="23" t="s">
        <v>154</v>
      </c>
      <c r="E96" s="1" t="s">
        <v>75</v>
      </c>
      <c r="F96" s="1" t="s">
        <v>23</v>
      </c>
      <c r="G96" s="1" t="s">
        <v>72</v>
      </c>
      <c r="H96" s="1" t="s">
        <v>153</v>
      </c>
      <c r="I96" s="1">
        <v>0.25</v>
      </c>
      <c r="J96" s="1">
        <v>0.3</v>
      </c>
      <c r="K96" s="1">
        <v>0.075</v>
      </c>
      <c r="L96" s="6">
        <f>K96/J96</f>
        <v>0.25</v>
      </c>
    </row>
    <row r="97" spans="1:12" ht="14.25">
      <c r="A97" s="3">
        <v>10</v>
      </c>
      <c r="B97" s="22">
        <v>171</v>
      </c>
      <c r="C97" s="1" t="s">
        <v>71</v>
      </c>
      <c r="D97" s="23" t="s">
        <v>68</v>
      </c>
      <c r="E97" s="1" t="s">
        <v>65</v>
      </c>
      <c r="F97" s="1" t="s">
        <v>23</v>
      </c>
      <c r="G97" s="1" t="s">
        <v>72</v>
      </c>
      <c r="H97" s="1" t="s">
        <v>73</v>
      </c>
      <c r="I97" s="3">
        <v>0.0833</v>
      </c>
      <c r="J97" s="3">
        <v>0.333</v>
      </c>
      <c r="K97" s="3">
        <v>0.117</v>
      </c>
      <c r="L97" s="6">
        <f>K97/J97</f>
        <v>0.35135135135135137</v>
      </c>
    </row>
    <row r="98" spans="1:12" ht="14.25">
      <c r="A98" s="14" t="s">
        <v>31</v>
      </c>
      <c r="B98" s="14"/>
      <c r="C98" s="1"/>
      <c r="D98" s="1"/>
      <c r="E98" s="1"/>
      <c r="F98" s="1"/>
      <c r="G98" s="1"/>
      <c r="H98" s="1"/>
      <c r="I98" s="1">
        <v>3.513</v>
      </c>
      <c r="J98" s="1">
        <v>5.98</v>
      </c>
      <c r="K98" s="1">
        <v>1.7</v>
      </c>
      <c r="L98" s="1">
        <f>K98/J98</f>
        <v>0.2842809364548495</v>
      </c>
    </row>
    <row r="99" spans="1:7" ht="14.25">
      <c r="A99" s="20" t="s">
        <v>178</v>
      </c>
      <c r="B99" s="20"/>
      <c r="C99" s="20"/>
      <c r="D99" s="20"/>
      <c r="E99" s="20"/>
      <c r="F99" s="20"/>
      <c r="G99" s="20"/>
    </row>
    <row r="100" ht="14.25">
      <c r="A100" t="s">
        <v>57</v>
      </c>
    </row>
    <row r="101" spans="1:12" ht="14.25">
      <c r="A101" s="18" t="s">
        <v>116</v>
      </c>
      <c r="B101" s="19"/>
      <c r="C101" s="19"/>
      <c r="D101" s="19"/>
      <c r="E101" s="19"/>
      <c r="F101" s="19"/>
      <c r="G101" s="19"/>
      <c r="H101" s="19"/>
      <c r="I101" s="19"/>
      <c r="J101" s="19"/>
      <c r="K101" s="19"/>
      <c r="L101" s="19"/>
    </row>
    <row r="102" spans="1:12" ht="14.25">
      <c r="A102" s="19" t="s">
        <v>117</v>
      </c>
      <c r="B102" s="19"/>
      <c r="C102" s="19"/>
      <c r="D102" s="19"/>
      <c r="E102" s="19"/>
      <c r="F102" s="19"/>
      <c r="G102" s="19"/>
      <c r="H102" s="19"/>
      <c r="I102" s="19"/>
      <c r="J102" s="19"/>
      <c r="K102" s="19"/>
      <c r="L102" s="19"/>
    </row>
    <row r="103" spans="1:12" ht="14.25">
      <c r="A103" s="19" t="s">
        <v>118</v>
      </c>
      <c r="B103" s="19"/>
      <c r="C103" s="19"/>
      <c r="D103" s="19"/>
      <c r="E103" s="19"/>
      <c r="F103" s="19"/>
      <c r="G103" s="19"/>
      <c r="H103" s="19"/>
      <c r="I103" s="19"/>
      <c r="J103" s="19"/>
      <c r="K103" s="19"/>
      <c r="L103" s="19"/>
    </row>
    <row r="104" spans="1:12" ht="14.25">
      <c r="A104" s="19" t="s">
        <v>119</v>
      </c>
      <c r="B104" s="19"/>
      <c r="C104" s="19"/>
      <c r="D104" s="19"/>
      <c r="E104" s="19"/>
      <c r="F104" s="19"/>
      <c r="G104" s="19"/>
      <c r="H104" s="19"/>
      <c r="I104" s="19"/>
      <c r="J104" s="19"/>
      <c r="K104" s="19"/>
      <c r="L104" s="19"/>
    </row>
    <row r="105" spans="1:12" ht="14.25">
      <c r="A105" s="19" t="s">
        <v>120</v>
      </c>
      <c r="B105" s="19"/>
      <c r="C105" s="19"/>
      <c r="D105" s="19"/>
      <c r="E105" s="19"/>
      <c r="F105" s="19"/>
      <c r="G105" s="19"/>
      <c r="H105" s="19"/>
      <c r="I105" s="19"/>
      <c r="J105" s="19"/>
      <c r="K105" s="19"/>
      <c r="L105" s="19"/>
    </row>
    <row r="106" spans="1:12" ht="14.25">
      <c r="A106" s="19" t="s">
        <v>121</v>
      </c>
      <c r="B106" s="19"/>
      <c r="C106" s="19"/>
      <c r="D106" s="19"/>
      <c r="E106" s="19"/>
      <c r="F106" s="19"/>
      <c r="G106" s="19"/>
      <c r="H106" s="19"/>
      <c r="I106" s="19"/>
      <c r="J106" s="19"/>
      <c r="K106" s="19"/>
      <c r="L106" s="19"/>
    </row>
    <row r="107" spans="1:12" ht="14.25">
      <c r="A107" s="19" t="s">
        <v>122</v>
      </c>
      <c r="B107" s="19"/>
      <c r="C107" s="19"/>
      <c r="D107" s="19"/>
      <c r="E107" s="19"/>
      <c r="F107" s="19"/>
      <c r="G107" s="19"/>
      <c r="H107" s="19"/>
      <c r="I107" s="19"/>
      <c r="J107" s="19"/>
      <c r="K107" s="19"/>
      <c r="L107" s="19"/>
    </row>
    <row r="108" spans="1:12" ht="14.25">
      <c r="A108" s="19" t="s">
        <v>123</v>
      </c>
      <c r="B108" s="19"/>
      <c r="C108" s="19"/>
      <c r="D108" s="19"/>
      <c r="E108" s="19"/>
      <c r="F108" s="19"/>
      <c r="G108" s="19"/>
      <c r="H108" s="19"/>
      <c r="I108" s="19"/>
      <c r="J108" s="19"/>
      <c r="K108" s="19"/>
      <c r="L108" s="19"/>
    </row>
    <row r="109" spans="1:12" ht="14.25">
      <c r="A109" s="19" t="s">
        <v>124</v>
      </c>
      <c r="B109" s="19"/>
      <c r="C109" s="19"/>
      <c r="D109" s="19"/>
      <c r="E109" s="19"/>
      <c r="F109" s="19"/>
      <c r="G109" s="19"/>
      <c r="H109" s="19"/>
      <c r="I109" s="19"/>
      <c r="J109" s="19"/>
      <c r="K109" s="19"/>
      <c r="L109" s="19"/>
    </row>
    <row r="110" spans="1:12" ht="14.25">
      <c r="A110" s="19" t="s">
        <v>125</v>
      </c>
      <c r="B110" s="19"/>
      <c r="C110" s="19"/>
      <c r="D110" s="19"/>
      <c r="E110" s="19"/>
      <c r="F110" s="19"/>
      <c r="G110" s="19"/>
      <c r="H110" s="19"/>
      <c r="I110" s="19"/>
      <c r="J110" s="19"/>
      <c r="K110" s="19"/>
      <c r="L110" s="19"/>
    </row>
    <row r="111" spans="1:12" ht="14.25">
      <c r="A111" s="19" t="s">
        <v>126</v>
      </c>
      <c r="B111" s="19"/>
      <c r="C111" s="19"/>
      <c r="D111" s="19"/>
      <c r="E111" s="19"/>
      <c r="F111" s="19"/>
      <c r="G111" s="19"/>
      <c r="H111" s="19"/>
      <c r="I111" s="19"/>
      <c r="J111" s="19"/>
      <c r="K111" s="19"/>
      <c r="L111" s="19"/>
    </row>
    <row r="112" spans="1:12" ht="14.25">
      <c r="A112" s="19" t="s">
        <v>127</v>
      </c>
      <c r="B112" s="19"/>
      <c r="C112" s="19"/>
      <c r="D112" s="19"/>
      <c r="E112" s="19"/>
      <c r="F112" s="19"/>
      <c r="G112" s="19"/>
      <c r="H112" s="19"/>
      <c r="I112" s="19"/>
      <c r="J112" s="19"/>
      <c r="K112" s="19"/>
      <c r="L112" s="19"/>
    </row>
    <row r="113" spans="1:12" ht="14.25">
      <c r="A113" s="19" t="s">
        <v>128</v>
      </c>
      <c r="B113" s="19"/>
      <c r="C113" s="19"/>
      <c r="D113" s="19"/>
      <c r="E113" s="19"/>
      <c r="F113" s="19"/>
      <c r="G113" s="19"/>
      <c r="H113" s="19"/>
      <c r="I113" s="19"/>
      <c r="J113" s="19"/>
      <c r="K113" s="19"/>
      <c r="L113" s="19"/>
    </row>
    <row r="114" ht="14.25">
      <c r="A114" s="10" t="s">
        <v>129</v>
      </c>
    </row>
    <row r="115" spans="1:7" ht="14.25">
      <c r="A115" s="11"/>
      <c r="C115" s="19" t="s">
        <v>130</v>
      </c>
      <c r="D115" s="19"/>
      <c r="E115" s="19"/>
      <c r="F115" s="19"/>
      <c r="G115" s="19"/>
    </row>
  </sheetData>
  <mergeCells count="37">
    <mergeCell ref="A84:I84"/>
    <mergeCell ref="A99:G99"/>
    <mergeCell ref="A39:G39"/>
    <mergeCell ref="A40:G40"/>
    <mergeCell ref="A54:H54"/>
    <mergeCell ref="A69:H69"/>
    <mergeCell ref="A113:L113"/>
    <mergeCell ref="C115:G115"/>
    <mergeCell ref="A109:L109"/>
    <mergeCell ref="A110:L110"/>
    <mergeCell ref="A111:L111"/>
    <mergeCell ref="A112:L112"/>
    <mergeCell ref="A105:L105"/>
    <mergeCell ref="A106:L106"/>
    <mergeCell ref="A107:L107"/>
    <mergeCell ref="A108:L108"/>
    <mergeCell ref="A101:L101"/>
    <mergeCell ref="A102:L102"/>
    <mergeCell ref="A103:L103"/>
    <mergeCell ref="A104:L104"/>
    <mergeCell ref="A1:J1"/>
    <mergeCell ref="C5:D5"/>
    <mergeCell ref="E5:J5"/>
    <mergeCell ref="C18:D18"/>
    <mergeCell ref="E18:J18"/>
    <mergeCell ref="A3:J3"/>
    <mergeCell ref="A15:G15"/>
    <mergeCell ref="A98:B98"/>
    <mergeCell ref="A5:A6"/>
    <mergeCell ref="A18:A19"/>
    <mergeCell ref="B5:B6"/>
    <mergeCell ref="B18:B19"/>
    <mergeCell ref="A28:B28"/>
    <mergeCell ref="A53:B53"/>
    <mergeCell ref="A68:B68"/>
    <mergeCell ref="A83:B83"/>
    <mergeCell ref="A29:H29"/>
  </mergeCells>
  <printOptions/>
  <pageMargins left="0.75" right="0.75" top="0.3145833333333333" bottom="0.2361111111111111" header="0.3541666666666667" footer="0.2361111111111111"/>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2014-01-29T02:38:26Z</dcterms:created>
  <dcterms:modified xsi:type="dcterms:W3CDTF">2014-02-05T03:39:26Z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2052-9.1.0.4468</vt:lpwstr>
  </property>
</Properties>
</file>