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05" activeTab="0"/>
  </bookViews>
  <sheets>
    <sheet name="Sheet1" sheetId="1" r:id="rId1"/>
    <sheet name="Sheet2" sheetId="2" r:id="rId2"/>
    <sheet name="Sheet3" sheetId="3" r:id="rId3"/>
    <sheet name="DSVYKCTN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ill" hidden="1">'[1]eqpmad2'!#REF!</definedName>
    <definedName name="aiu_bottom">'[2]Financ. Overview'!#REF!</definedName>
    <definedName name="Bust">'DSVYKCTN'!$C$31</definedName>
    <definedName name="Continue">'DSVYKCTN'!$C$9</definedName>
    <definedName name="Document_array" localSheetId="3">{"Book1","2013年6月中药来货差错Microsoft Excel 工作表.xls"}</definedName>
    <definedName name="Documents_array">'DSVYKCTN'!$B$1:$B$16</definedName>
    <definedName name="FRC">'[3]Main'!$C$9</definedName>
    <definedName name="Hello">'DSVYKCTN'!$A$15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akeIt">'DSVYKCTN'!$A$26</definedName>
    <definedName name="Module.Prix_SMC">[0]!Module.Prix_SMC</definedName>
    <definedName name="Morning">'DSVYKCTN'!$C$39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oppy">'DSVYKCTN'!$C$27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项目编号">'[10]10年项目编号'!$B$2:$B$48</definedName>
  </definedNames>
  <calcPr fullCalcOnLoad="1"/>
</workbook>
</file>

<file path=xl/sharedStrings.xml><?xml version="1.0" encoding="utf-8"?>
<sst xmlns="http://schemas.openxmlformats.org/spreadsheetml/2006/main" count="904" uniqueCount="258">
  <si>
    <t>旗舰店来货差错表（中药）</t>
  </si>
  <si>
    <t>日期</t>
  </si>
  <si>
    <t>ID号</t>
  </si>
  <si>
    <t>品名</t>
  </si>
  <si>
    <t>规格</t>
  </si>
  <si>
    <t>单位</t>
  </si>
  <si>
    <t>票面数量</t>
  </si>
  <si>
    <t>实收数量</t>
  </si>
  <si>
    <t>差异数量</t>
  </si>
  <si>
    <t>考核价</t>
  </si>
  <si>
    <t>差异金额</t>
  </si>
  <si>
    <t>备注</t>
  </si>
  <si>
    <t>差错来源</t>
  </si>
  <si>
    <t>提货单号</t>
  </si>
  <si>
    <t>仓库处理意见</t>
  </si>
  <si>
    <t>2011.11.03</t>
  </si>
  <si>
    <t>茯苓皮</t>
  </si>
  <si>
    <t>10g</t>
  </si>
  <si>
    <t>票上2kg，实收0，差2kg</t>
  </si>
  <si>
    <t>本公司仓库</t>
  </si>
  <si>
    <t>已报厂家</t>
  </si>
  <si>
    <t>2011.11.21</t>
  </si>
  <si>
    <t>牛蒡子</t>
  </si>
  <si>
    <t>西部仓库</t>
  </si>
  <si>
    <t>2011.11.29</t>
  </si>
  <si>
    <t>芦竹根</t>
  </si>
  <si>
    <t>票上1kg，实收0，差1kg</t>
  </si>
  <si>
    <t>已报西部</t>
  </si>
  <si>
    <t>磁石</t>
  </si>
  <si>
    <t>2011.12.10</t>
  </si>
  <si>
    <t>蒲公英</t>
  </si>
  <si>
    <t>牡蛎</t>
  </si>
  <si>
    <t>2012.1.6</t>
  </si>
  <si>
    <t>白薇</t>
  </si>
  <si>
    <t>2012.4.11</t>
  </si>
  <si>
    <t>菟丝子</t>
  </si>
  <si>
    <t>票上1kg，实收0，差1kg无冲票</t>
  </si>
  <si>
    <t>续断</t>
  </si>
  <si>
    <t>票上3kg，实收0，差3kg无冲票</t>
  </si>
  <si>
    <t>2012.4.13</t>
  </si>
  <si>
    <t>远志</t>
  </si>
  <si>
    <t>赤芍</t>
  </si>
  <si>
    <t>票上2kg，实收0，差2kg无冲票</t>
  </si>
  <si>
    <t>仙鹤草</t>
  </si>
  <si>
    <t>京半夏</t>
  </si>
  <si>
    <t>2012.04.17</t>
  </si>
  <si>
    <t>鹿角胶</t>
  </si>
  <si>
    <t>袋</t>
  </si>
  <si>
    <t>5g</t>
  </si>
  <si>
    <t>票上180袋，实收0，差180袋无冲票</t>
  </si>
  <si>
    <t>公司仓库</t>
  </si>
  <si>
    <t>2012.4.19    47833</t>
  </si>
  <si>
    <t>票上5kg，实收0，差5kg，无冲票</t>
  </si>
  <si>
    <t>2012.4.21</t>
  </si>
  <si>
    <t>黄芪</t>
  </si>
  <si>
    <t>票上10kg，实收9，差1kg，无冲票</t>
  </si>
  <si>
    <t>三菱</t>
  </si>
  <si>
    <t>票上1kg，实收0，差1kg，无冲票</t>
  </si>
  <si>
    <t>丝瓜络</t>
  </si>
  <si>
    <t>票上1kg，实收0.5，差0.5kg，无冲票</t>
  </si>
  <si>
    <t>泽兰</t>
  </si>
  <si>
    <t>票上2kg，实收1，差1kg，无冲票</t>
  </si>
  <si>
    <t>2012.4.24</t>
  </si>
  <si>
    <t>蒲黄炭</t>
  </si>
  <si>
    <t>首乌藤</t>
  </si>
  <si>
    <t>2012.4.26</t>
  </si>
  <si>
    <t>甘松</t>
  </si>
  <si>
    <t>三棱</t>
  </si>
  <si>
    <t>荷叶</t>
  </si>
  <si>
    <t>票上2kg，实收0.5，差1.5kg</t>
  </si>
  <si>
    <t>2012.4.27</t>
  </si>
  <si>
    <t>桂枝</t>
  </si>
  <si>
    <t>票上4kg，实收1，差3kg，无冲票</t>
  </si>
  <si>
    <t>炒麦芽</t>
  </si>
  <si>
    <t>票上2kg，实收1kg，差1kg，无冲票</t>
  </si>
  <si>
    <t>2012.5.8</t>
  </si>
  <si>
    <t>2012.12.21</t>
  </si>
  <si>
    <t>仙茅</t>
  </si>
  <si>
    <t>票上0.5kg，实收0，差0.5kg，无冲票</t>
  </si>
  <si>
    <t>2012.12.25</t>
  </si>
  <si>
    <t>朱砂</t>
  </si>
  <si>
    <t>票上0.5kg，实收0.25，差0.25kg，无冲票</t>
  </si>
  <si>
    <t>2013.1.5</t>
  </si>
  <si>
    <t>麻黄</t>
  </si>
  <si>
    <t>2013.1.23</t>
  </si>
  <si>
    <t>红参</t>
  </si>
  <si>
    <t>合欢花</t>
  </si>
  <si>
    <t>合欢皮</t>
  </si>
  <si>
    <t>票上0，实收60袋，，无冲票</t>
  </si>
  <si>
    <t>2013.1.26</t>
  </si>
  <si>
    <t>山枝仁</t>
  </si>
  <si>
    <t>2013.1.29</t>
  </si>
  <si>
    <t>海螵蛸</t>
  </si>
  <si>
    <t>票上0袋，实收60袋，差60袋无冲票</t>
  </si>
  <si>
    <t>2013.1.31</t>
  </si>
  <si>
    <t>枸杞</t>
  </si>
  <si>
    <t>票上4kg，实收2kg，差2kg，无冲票</t>
  </si>
  <si>
    <t>建曲</t>
  </si>
  <si>
    <t>票上6kg，实收3kg，差3kg，无冲票</t>
  </si>
  <si>
    <t>2013.2.6</t>
  </si>
  <si>
    <t>炙甘草</t>
  </si>
  <si>
    <t>金樱子</t>
  </si>
  <si>
    <t>2013.2.20</t>
  </si>
  <si>
    <t>蜜麻黄绒</t>
  </si>
  <si>
    <t>票上2kg，实收0kg，差2kg，无冲票</t>
  </si>
  <si>
    <t>郁金</t>
  </si>
  <si>
    <t>黄柏</t>
  </si>
  <si>
    <t>川木通</t>
  </si>
  <si>
    <t>票上1kg，实收0kg，差1kg，无冲票</t>
  </si>
  <si>
    <t>苏木</t>
  </si>
  <si>
    <t>票上3kg，实收0kg，差3kg，无冲票</t>
  </si>
  <si>
    <t>射干</t>
  </si>
  <si>
    <t>黄芩</t>
  </si>
  <si>
    <t>票上5kg，实收0kg，差5kg，无冲票</t>
  </si>
  <si>
    <t>冬瓜皮</t>
  </si>
  <si>
    <t>连翘</t>
  </si>
  <si>
    <t>票上4kg，实收3.5kg，差0.5kg，无冲票</t>
  </si>
  <si>
    <t>2013.2.21</t>
  </si>
  <si>
    <t>鱼腥草</t>
  </si>
  <si>
    <t>2013.2.23</t>
  </si>
  <si>
    <t>票上1kg，实收0kg，差1kg，有冲票</t>
  </si>
  <si>
    <t>2013.2.27</t>
  </si>
  <si>
    <t>黄连</t>
  </si>
  <si>
    <t>票上0.5kg，实收0，差0.5kg，有冲票</t>
  </si>
  <si>
    <t>砂仁</t>
  </si>
  <si>
    <t>票上3kg，实收2.5kg，差.0.5kg，无冲票</t>
  </si>
  <si>
    <t>2013.3.5</t>
  </si>
  <si>
    <t>醋鳖甲</t>
  </si>
  <si>
    <t>紫菀</t>
  </si>
  <si>
    <t>2013.3.9</t>
  </si>
  <si>
    <t>儿茶</t>
  </si>
  <si>
    <t>莲须</t>
  </si>
  <si>
    <t>票上0.75kg，实收0.7，差0.05kg，有冲票</t>
  </si>
  <si>
    <t>2013.3.15</t>
  </si>
  <si>
    <t>罗汉果</t>
  </si>
  <si>
    <t>个</t>
  </si>
  <si>
    <t>票上20个，实收0，差20个，无冲票</t>
  </si>
  <si>
    <t>莪术</t>
  </si>
  <si>
    <t>票上2kg，实收0，差2kg，无冲票</t>
  </si>
  <si>
    <t>2013.3.19</t>
  </si>
  <si>
    <t>2013.3.22</t>
  </si>
  <si>
    <t>土鳖虫</t>
  </si>
  <si>
    <t>2013.4.2</t>
  </si>
  <si>
    <t>豨签草</t>
  </si>
  <si>
    <t>票上豨签草1kg，实货为败酱草1kg</t>
  </si>
  <si>
    <t>2013.4.7</t>
  </si>
  <si>
    <t>鳖甲</t>
  </si>
  <si>
    <t>漏芦</t>
  </si>
  <si>
    <t>桑叶</t>
  </si>
  <si>
    <t>秦艽</t>
  </si>
  <si>
    <t>2013.4.16</t>
  </si>
  <si>
    <t>票上0.5kg，实收0kg，差0.5kg，无冲票</t>
  </si>
  <si>
    <t>淡豆</t>
  </si>
  <si>
    <t>2013.5.2</t>
  </si>
  <si>
    <t>票上3kg，实收2kg，差1kg，无冲票</t>
  </si>
  <si>
    <t>2013.5.4</t>
  </si>
  <si>
    <t>半枝莲</t>
  </si>
  <si>
    <t>票上半枝莲20袋，实货为半边莲20袋</t>
  </si>
  <si>
    <t>2013.5.7</t>
  </si>
  <si>
    <t>2013.5.10</t>
  </si>
  <si>
    <t>2013.5.14</t>
  </si>
  <si>
    <t>茯神</t>
  </si>
  <si>
    <t>败酱草</t>
  </si>
  <si>
    <t>2013.5.30</t>
  </si>
  <si>
    <t>茯神木</t>
  </si>
  <si>
    <t>2013.6.8</t>
  </si>
  <si>
    <t>前胡</t>
  </si>
  <si>
    <t>菊花</t>
  </si>
  <si>
    <t>稿本</t>
  </si>
  <si>
    <t>2013.6.10</t>
  </si>
  <si>
    <t xml:space="preserve">2013.6.21 </t>
  </si>
  <si>
    <t>枳壳</t>
  </si>
  <si>
    <t>票上3kg，实收2，差1kg，无冲票</t>
  </si>
  <si>
    <t>当归</t>
  </si>
  <si>
    <t>票上3kg，实收1，差2kg，无冲票</t>
  </si>
  <si>
    <t>鸡屎藤</t>
  </si>
  <si>
    <t>2013.6.25</t>
  </si>
  <si>
    <t>红花</t>
  </si>
  <si>
    <t>陈皮</t>
  </si>
  <si>
    <t>酸枣仁</t>
  </si>
  <si>
    <t>2013.6.27</t>
  </si>
  <si>
    <t>票上1kg，实收0，差1kg，有冲票</t>
  </si>
  <si>
    <t>人参</t>
  </si>
  <si>
    <t>票上4.19kg，实收3.957，差0.233kg，有冲票</t>
  </si>
  <si>
    <t>2013.7.6</t>
  </si>
  <si>
    <t>2013.7.9</t>
  </si>
  <si>
    <t>票上3kg，实收0，差3kg，有冲票</t>
  </si>
  <si>
    <t>票上为鹿角胶0.9kg，实货为艾叶炭0.9kg</t>
  </si>
  <si>
    <t>2013.7.11</t>
  </si>
  <si>
    <t>票上5kg，实收0，差5kg，有冲票</t>
  </si>
  <si>
    <t>票上0.24kg，实收0，差0.24kg，有冲票</t>
  </si>
  <si>
    <t>2013.7.17</t>
  </si>
  <si>
    <t>太子参</t>
  </si>
  <si>
    <t>煅牡蛎</t>
  </si>
  <si>
    <t>2013.7.20</t>
  </si>
  <si>
    <t>栀子</t>
  </si>
  <si>
    <t>2013.7.23</t>
  </si>
  <si>
    <t>票上4kg，实收0，差4kg，无冲票</t>
  </si>
  <si>
    <t>瞿麦</t>
  </si>
  <si>
    <t>秦皮</t>
  </si>
  <si>
    <t>2013.7.25</t>
  </si>
  <si>
    <t>姜厚朴</t>
  </si>
  <si>
    <t>票上2kg，实收0，差2kg，有冲票</t>
  </si>
  <si>
    <t>麦冬</t>
  </si>
  <si>
    <t>2013.7.31</t>
  </si>
  <si>
    <t>2013.8.6</t>
  </si>
  <si>
    <t>石斛</t>
  </si>
  <si>
    <t>票上2kg，实收1，差kg，有冲票</t>
  </si>
  <si>
    <t>萆薢</t>
  </si>
  <si>
    <t>泽泻</t>
  </si>
  <si>
    <t>橘核</t>
  </si>
  <si>
    <t>2013.8.10</t>
  </si>
  <si>
    <t>2013.8.13</t>
  </si>
  <si>
    <t>熟地黄</t>
  </si>
  <si>
    <t>2013.8.15</t>
  </si>
  <si>
    <t>2012.8.17</t>
  </si>
  <si>
    <t>苍术</t>
  </si>
  <si>
    <t>票上3kg，实收0，差3kg，无冲票</t>
  </si>
  <si>
    <t>酒黄连</t>
  </si>
  <si>
    <t>2013.8.20</t>
  </si>
  <si>
    <t>2013.8.22</t>
  </si>
  <si>
    <t>矮地茶</t>
  </si>
  <si>
    <t>2013年6月中药来货差错Microsoft Excel 工作表.xls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</si>
  <si>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</si>
  <si>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</si>
  <si>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</si>
  <si>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</si>
  <si>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</si>
  <si>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</si>
  <si>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</si>
  <si>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</si>
  <si>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</si>
  <si>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</si>
  <si>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</si>
  <si>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</si>
  <si>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2013.8.24</t>
  </si>
  <si>
    <t>瓜蒌皮</t>
  </si>
  <si>
    <t>2013.8.31</t>
  </si>
  <si>
    <t>延胡索</t>
  </si>
  <si>
    <t>稀签草</t>
  </si>
  <si>
    <t>票上0.5kg，实收0，差0.5kg，有冲票</t>
  </si>
  <si>
    <t>2013.9.3</t>
  </si>
  <si>
    <t>茯神</t>
  </si>
  <si>
    <t>紫菀</t>
  </si>
  <si>
    <t>2013.9.7</t>
  </si>
  <si>
    <t>丹参</t>
  </si>
  <si>
    <t>票上3kg，实收0，差3kg，无冲票</t>
  </si>
  <si>
    <t>票上2kg，实收1，差1kg，无冲票</t>
  </si>
  <si>
    <t>炙黄芪</t>
  </si>
  <si>
    <t>鸡内金</t>
  </si>
  <si>
    <t>2013.9.17</t>
  </si>
  <si>
    <t>紫菀</t>
  </si>
  <si>
    <t>椒目</t>
  </si>
  <si>
    <t>票上1kg，实收0.5，差0.5kg，无冲票</t>
  </si>
  <si>
    <t>菟丝子</t>
  </si>
  <si>
    <t>炙黄芪</t>
  </si>
  <si>
    <t>蜂房</t>
  </si>
  <si>
    <t>茯神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</si>
</sst>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$&quot;\ #,##0_-;[Red]&quot;$&quot;\ #,##0\-"/>
    <numFmt numFmtId="178" formatCode="yy\.mm\.dd"/>
    <numFmt numFmtId="179" formatCode="_-&quot;$&quot;\ * #,##0_-;_-&quot;$&quot;\ * #,##0\-;_-&quot;$&quot;\ * &quot;-&quot;_-;_-@_-"/>
    <numFmt numFmtId="180" formatCode="&quot;$&quot;\ #,##0.00_-;[Red]&quot;$&quot;\ #,##0.00\-"/>
    <numFmt numFmtId="181" formatCode="\$#,##0.00;\(\$#,##0.00\)"/>
    <numFmt numFmtId="182" formatCode="\$#,##0;\(\$#,##0\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_-&quot;$&quot;\ * #,##0.00_-;_-&quot;$&quot;\ * #,##0.00\-;_-&quot;$&quot;\ * &quot;-&quot;??_-;_-@_-"/>
    <numFmt numFmtId="186" formatCode="#,##0;\(#,##0\)"/>
    <numFmt numFmtId="187" formatCode="_-* #,##0.00_-;\-* #,##0.00_-;_-* &quot;-&quot;??_-;_-@_-"/>
    <numFmt numFmtId="188" formatCode="&quot;$&quot;#,##0.00_);[Red]\(&quot;$&quot;#,##0.00\)"/>
    <numFmt numFmtId="189" formatCode="#,##0.0_);\(#,##0.0\)"/>
    <numFmt numFmtId="190" formatCode="&quot;$&quot;#,##0_);[Red]\(&quot;$&quot;#,##0\)"/>
  </numFmts>
  <fonts count="55">
    <font>
      <sz val="12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Geneva"/>
      <family val="2"/>
    </font>
    <font>
      <sz val="8"/>
      <name val="Times New Roman"/>
      <family val="1"/>
    </font>
    <font>
      <sz val="12"/>
      <color indexed="9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b/>
      <sz val="10"/>
      <name val="Tms Rmn"/>
      <family val="1"/>
    </font>
    <font>
      <sz val="10"/>
      <name val="Arial"/>
      <family val="2"/>
    </font>
    <font>
      <b/>
      <sz val="12"/>
      <color indexed="8"/>
      <name val="宋体"/>
      <family val="0"/>
    </font>
    <font>
      <sz val="10"/>
      <name val="楷体"/>
      <family val="3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10"/>
      <name val="MS Sans Serif"/>
      <family val="2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8"/>
      <name val="Arial"/>
      <family val="2"/>
    </font>
    <font>
      <sz val="11"/>
      <color indexed="17"/>
      <name val="Tahoma"/>
      <family val="2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1"/>
      <color indexed="52"/>
      <name val="宋体"/>
      <family val="0"/>
    </font>
    <font>
      <b/>
      <sz val="12"/>
      <name val="Arial"/>
      <family val="2"/>
    </font>
    <font>
      <b/>
      <sz val="13"/>
      <color indexed="56"/>
      <name val="宋体"/>
      <family val="0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2"/>
      <name val="Helv"/>
      <family val="2"/>
    </font>
    <font>
      <b/>
      <sz val="14"/>
      <name val="楷体"/>
      <family val="3"/>
    </font>
    <font>
      <sz val="12"/>
      <color indexed="9"/>
      <name val="Helv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sz val="9"/>
      <name val="宋体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4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>
      <alignment/>
      <protection locked="0"/>
    </xf>
    <xf numFmtId="0" fontId="4" fillId="1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9" fillId="19" borderId="0" applyNumberFormat="0" applyBorder="0" applyAlignment="0" applyProtection="0"/>
    <xf numFmtId="0" fontId="9" fillId="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4" fillId="14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14" borderId="0" applyNumberFormat="0" applyBorder="0" applyAlignment="0" applyProtection="0"/>
    <xf numFmtId="0" fontId="4" fillId="24" borderId="0" applyNumberFormat="0" applyBorder="0" applyAlignment="0" applyProtection="0"/>
    <xf numFmtId="0" fontId="9" fillId="19" borderId="0" applyNumberFormat="0" applyBorder="0" applyAlignment="0" applyProtection="0"/>
    <xf numFmtId="0" fontId="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6" fillId="0" borderId="0">
      <alignment horizontal="center" wrapText="1"/>
      <protection locked="0"/>
    </xf>
    <xf numFmtId="0" fontId="33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1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86" fontId="19" fillId="0" borderId="0">
      <alignment/>
      <protection/>
    </xf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1" fontId="19" fillId="0" borderId="0">
      <alignment/>
      <protection/>
    </xf>
    <xf numFmtId="15" fontId="20" fillId="0" borderId="0">
      <alignment/>
      <protection/>
    </xf>
    <xf numFmtId="182" fontId="19" fillId="0" borderId="0">
      <alignment/>
      <protection/>
    </xf>
    <xf numFmtId="0" fontId="2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20" borderId="0" applyNumberFormat="0" applyBorder="0" applyAlignment="0" applyProtection="0"/>
    <xf numFmtId="0" fontId="36" fillId="0" borderId="3" applyNumberFormat="0" applyAlignment="0" applyProtection="0"/>
    <xf numFmtId="0" fontId="36" fillId="0" borderId="4">
      <alignment horizontal="left" vertical="center"/>
      <protection/>
    </xf>
    <xf numFmtId="0" fontId="18" fillId="0" borderId="5" applyNumberFormat="0" applyFill="0" applyAlignment="0" applyProtection="0"/>
    <xf numFmtId="0" fontId="3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19" borderId="8" applyNumberFormat="0" applyBorder="0" applyAlignment="0" applyProtection="0"/>
    <xf numFmtId="189" fontId="40" fillId="25" borderId="0">
      <alignment/>
      <protection/>
    </xf>
    <xf numFmtId="0" fontId="35" fillId="0" borderId="9" applyNumberFormat="0" applyFill="0" applyAlignment="0" applyProtection="0"/>
    <xf numFmtId="189" fontId="42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19" fillId="0" borderId="0">
      <alignment/>
      <protection/>
    </xf>
    <xf numFmtId="37" fontId="34" fillId="0" borderId="0">
      <alignment/>
      <protection/>
    </xf>
    <xf numFmtId="177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0" fillId="19" borderId="10" applyNumberFormat="0" applyFont="0" applyAlignment="0" applyProtection="0"/>
    <xf numFmtId="0" fontId="26" fillId="20" borderId="11" applyNumberFormat="0" applyAlignment="0" applyProtection="0"/>
    <xf numFmtId="14" fontId="6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5" fillId="0" borderId="12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1" fillId="0" borderId="0">
      <alignment/>
      <protection/>
    </xf>
    <xf numFmtId="0" fontId="10" fillId="29" borderId="13">
      <alignment/>
      <protection locked="0"/>
    </xf>
    <xf numFmtId="0" fontId="39" fillId="0" borderId="0">
      <alignment/>
      <protection/>
    </xf>
    <xf numFmtId="0" fontId="10" fillId="29" borderId="13">
      <alignment/>
      <protection locked="0"/>
    </xf>
    <xf numFmtId="0" fontId="10" fillId="29" borderId="13">
      <alignment/>
      <protection locked="0"/>
    </xf>
    <xf numFmtId="0" fontId="17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15" applyNumberFormat="0" applyFill="0" applyProtection="0">
      <alignment horizontal="right"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37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15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13" fillId="0" borderId="16" applyNumberFormat="0" applyFill="0" applyProtection="0">
      <alignment horizontal="center"/>
    </xf>
    <xf numFmtId="0" fontId="33" fillId="3" borderId="0" applyNumberFormat="0" applyBorder="0" applyAlignment="0" applyProtection="0"/>
    <xf numFmtId="0" fontId="45" fillId="3" borderId="0" applyNumberFormat="0" applyBorder="0" applyAlignment="0" applyProtection="0"/>
    <xf numFmtId="0" fontId="33" fillId="3" borderId="0" applyNumberFormat="0" applyBorder="0" applyAlignment="0" applyProtection="0"/>
    <xf numFmtId="0" fontId="46" fillId="3" borderId="0" applyNumberFormat="0" applyBorder="0" applyAlignment="0" applyProtection="0"/>
    <xf numFmtId="0" fontId="33" fillId="3" borderId="0" applyNumberFormat="0" applyBorder="0" applyAlignment="0" applyProtection="0"/>
    <xf numFmtId="0" fontId="0" fillId="0" borderId="0">
      <alignment vertical="center"/>
      <protection/>
    </xf>
    <xf numFmtId="4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0" borderId="0" applyNumberFormat="0" applyFill="0" applyBorder="0" applyAlignment="0" applyProtection="0"/>
    <xf numFmtId="0" fontId="13" fillId="0" borderId="16" applyNumberFormat="0" applyFill="0" applyProtection="0">
      <alignment horizontal="left"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4" borderId="0" applyNumberFormat="0" applyBorder="0" applyAlignment="0" applyProtection="0"/>
    <xf numFmtId="178" fontId="11" fillId="0" borderId="16" applyFill="0" applyProtection="0">
      <alignment horizontal="right"/>
    </xf>
    <xf numFmtId="0" fontId="11" fillId="0" borderId="15" applyNumberFormat="0" applyFill="0" applyProtection="0">
      <alignment horizontal="left"/>
    </xf>
    <xf numFmtId="0" fontId="32" fillId="27" borderId="0" applyNumberFormat="0" applyBorder="0" applyAlignment="0" applyProtection="0"/>
    <xf numFmtId="0" fontId="26" fillId="20" borderId="11" applyNumberFormat="0" applyAlignment="0" applyProtection="0"/>
    <xf numFmtId="0" fontId="22" fillId="7" borderId="1" applyNumberFormat="0" applyAlignment="0" applyProtection="0"/>
    <xf numFmtId="1" fontId="11" fillId="0" borderId="16" applyFill="0" applyProtection="0">
      <alignment horizontal="center"/>
    </xf>
    <xf numFmtId="0" fontId="31" fillId="0" borderId="0">
      <alignment vertical="top"/>
      <protection/>
    </xf>
    <xf numFmtId="0" fontId="47" fillId="0" borderId="0" applyNumberFormat="0" applyFill="0" applyBorder="0" applyAlignment="0" applyProtection="0"/>
    <xf numFmtId="0" fontId="2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0" applyNumberFormat="0" applyFont="0" applyAlignment="0" applyProtection="0"/>
  </cellStyleXfs>
  <cellXfs count="45">
    <xf numFmtId="0" fontId="0" fillId="0" borderId="0" xfId="0" applyAlignment="1">
      <alignment/>
    </xf>
    <xf numFmtId="0" fontId="11" fillId="0" borderId="0" xfId="133">
      <alignment/>
      <protection/>
    </xf>
    <xf numFmtId="0" fontId="48" fillId="4" borderId="0" xfId="133" applyFont="1" applyFill="1">
      <alignment/>
      <protection/>
    </xf>
    <xf numFmtId="0" fontId="11" fillId="4" borderId="0" xfId="133" applyFill="1">
      <alignment/>
      <protection/>
    </xf>
    <xf numFmtId="0" fontId="11" fillId="27" borderId="17" xfId="133" applyFill="1" applyBorder="1">
      <alignment/>
      <protection/>
    </xf>
    <xf numFmtId="0" fontId="11" fillId="33" borderId="13" xfId="133" applyFill="1" applyBorder="1">
      <alignment/>
      <protection/>
    </xf>
    <xf numFmtId="0" fontId="49" fillId="34" borderId="18" xfId="133" applyFont="1" applyFill="1" applyBorder="1" applyAlignment="1">
      <alignment horizontal="center"/>
      <protection/>
    </xf>
    <xf numFmtId="0" fontId="50" fillId="35" borderId="19" xfId="133" applyFont="1" applyFill="1" applyBorder="1" applyAlignment="1">
      <alignment horizontal="center"/>
      <protection/>
    </xf>
    <xf numFmtId="0" fontId="49" fillId="34" borderId="19" xfId="133" applyFont="1" applyFill="1" applyBorder="1" applyAlignment="1">
      <alignment horizontal="center"/>
      <protection/>
    </xf>
    <xf numFmtId="0" fontId="49" fillId="34" borderId="20" xfId="133" applyFont="1" applyFill="1" applyBorder="1" applyAlignment="1">
      <alignment horizontal="center"/>
      <protection/>
    </xf>
    <xf numFmtId="0" fontId="11" fillId="33" borderId="15" xfId="133" applyFill="1" applyBorder="1">
      <alignment/>
      <protection/>
    </xf>
    <xf numFmtId="0" fontId="11" fillId="27" borderId="21" xfId="133" applyFill="1" applyBorder="1">
      <alignment/>
      <protection/>
    </xf>
    <xf numFmtId="0" fontId="11" fillId="27" borderId="22" xfId="133" applyFill="1" applyBorder="1">
      <alignment/>
      <protection/>
    </xf>
    <xf numFmtId="0" fontId="11" fillId="33" borderId="21" xfId="133" applyFill="1" applyBorder="1">
      <alignment/>
      <protection/>
    </xf>
    <xf numFmtId="0" fontId="51" fillId="0" borderId="0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8" xfId="0" applyFont="1" applyBorder="1" applyAlignment="1">
      <alignment horizontal="left" vertical="center"/>
    </xf>
    <xf numFmtId="0" fontId="51" fillId="35" borderId="8" xfId="0" applyFont="1" applyFill="1" applyBorder="1" applyAlignment="1">
      <alignment/>
    </xf>
    <xf numFmtId="0" fontId="51" fillId="0" borderId="8" xfId="0" applyFont="1" applyBorder="1" applyAlignment="1">
      <alignment horizontal="left"/>
    </xf>
    <xf numFmtId="0" fontId="51" fillId="0" borderId="8" xfId="0" applyFont="1" applyFill="1" applyBorder="1" applyAlignment="1">
      <alignment horizontal="left"/>
    </xf>
    <xf numFmtId="0" fontId="51" fillId="0" borderId="8" xfId="0" applyFont="1" applyBorder="1" applyAlignment="1">
      <alignment/>
    </xf>
    <xf numFmtId="0" fontId="51" fillId="0" borderId="8" xfId="0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1" fillId="0" borderId="8" xfId="175" applyFont="1" applyFill="1" applyBorder="1" applyAlignment="1">
      <alignment horizontal="left"/>
      <protection/>
    </xf>
    <xf numFmtId="0" fontId="51" fillId="0" borderId="8" xfId="175" applyNumberFormat="1" applyFont="1" applyFill="1" applyBorder="1" applyAlignment="1">
      <alignment horizontal="left"/>
      <protection/>
    </xf>
    <xf numFmtId="0" fontId="51" fillId="0" borderId="15" xfId="175" applyFont="1" applyFill="1" applyBorder="1" applyAlignment="1">
      <alignment horizontal="left"/>
      <protection/>
    </xf>
    <xf numFmtId="0" fontId="51" fillId="0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51" fillId="0" borderId="8" xfId="0" applyFont="1" applyFill="1" applyBorder="1" applyAlignment="1">
      <alignment horizontal="left"/>
    </xf>
    <xf numFmtId="0" fontId="51" fillId="0" borderId="15" xfId="175" applyFont="1" applyFill="1" applyBorder="1" applyAlignment="1">
      <alignment horizontal="left" wrapText="1"/>
      <protection/>
    </xf>
    <xf numFmtId="0" fontId="51" fillId="0" borderId="15" xfId="0" applyFont="1" applyBorder="1" applyAlignment="1">
      <alignment horizontal="left"/>
    </xf>
    <xf numFmtId="0" fontId="21" fillId="0" borderId="8" xfId="0" applyFont="1" applyBorder="1" applyAlignment="1">
      <alignment horizontal="left" vertical="center"/>
    </xf>
    <xf numFmtId="0" fontId="21" fillId="0" borderId="8" xfId="0" applyFont="1" applyBorder="1" applyAlignment="1">
      <alignment horizontal="left"/>
    </xf>
    <xf numFmtId="0" fontId="51" fillId="0" borderId="8" xfId="0" applyFont="1" applyFill="1" applyBorder="1" applyAlignment="1">
      <alignment horizontal="left" vertical="center"/>
    </xf>
    <xf numFmtId="0" fontId="21" fillId="0" borderId="8" xfId="179" applyFont="1" applyFill="1" applyBorder="1" applyAlignment="1">
      <alignment horizontal="left" vertical="center" wrapText="1"/>
      <protection/>
    </xf>
    <xf numFmtId="0" fontId="51" fillId="11" borderId="8" xfId="0" applyFont="1" applyFill="1" applyBorder="1" applyAlignment="1">
      <alignment horizontal="left"/>
    </xf>
    <xf numFmtId="0" fontId="51" fillId="0" borderId="15" xfId="0" applyFont="1" applyBorder="1" applyAlignment="1">
      <alignment/>
    </xf>
    <xf numFmtId="0" fontId="51" fillId="0" borderId="8" xfId="0" applyFont="1" applyBorder="1" applyAlignment="1">
      <alignment vertical="center"/>
    </xf>
    <xf numFmtId="0" fontId="51" fillId="35" borderId="8" xfId="0" applyFont="1" applyFill="1" applyBorder="1" applyAlignment="1">
      <alignment horizontal="left"/>
    </xf>
    <xf numFmtId="0" fontId="51" fillId="35" borderId="8" xfId="0" applyFont="1" applyFill="1" applyBorder="1" applyAlignment="1">
      <alignment/>
    </xf>
  </cellXfs>
  <cellStyles count="211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附件一：战略产品全年统计表——川南机械厂" xfId="23"/>
    <cellStyle name="_弱电系统设备配置报价清单" xfId="24"/>
    <cellStyle name="0,0&#13;&#10;NA&#13;&#10;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20% - 强调文字颜色 1" xfId="32"/>
    <cellStyle name="20% - 强调文字颜色 2" xfId="33"/>
    <cellStyle name="20% - 强调文字颜色 3" xfId="34"/>
    <cellStyle name="20% - 强调文字颜色 4" xfId="35"/>
    <cellStyle name="20% - 强调文字颜色 5" xfId="36"/>
    <cellStyle name="20% - 强调文字颜色 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强调文字颜色 1" xfId="44"/>
    <cellStyle name="40% - 强调文字颜色 2" xfId="45"/>
    <cellStyle name="40% - 强调文字颜色 3" xfId="46"/>
    <cellStyle name="40% - 强调文字颜色 4" xfId="47"/>
    <cellStyle name="40% - 强调文字颜色 5" xfId="48"/>
    <cellStyle name="40% - 强调文字颜色 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Book1" xfId="67"/>
    <cellStyle name="Accent2" xfId="68"/>
    <cellStyle name="Accent2 - 20%" xfId="69"/>
    <cellStyle name="Accent2 - 40%" xfId="70"/>
    <cellStyle name="Accent2 - 60%" xfId="71"/>
    <cellStyle name="Accent2_Book1" xfId="72"/>
    <cellStyle name="Accent3" xfId="73"/>
    <cellStyle name="Accent3 - 20%" xfId="74"/>
    <cellStyle name="Accent3 - 40%" xfId="75"/>
    <cellStyle name="Accent3 - 60%" xfId="76"/>
    <cellStyle name="Accent3_Book1" xfId="77"/>
    <cellStyle name="Accent4" xfId="78"/>
    <cellStyle name="Accent4 - 20%" xfId="79"/>
    <cellStyle name="Accent4 - 40%" xfId="80"/>
    <cellStyle name="Accent4 - 60%" xfId="81"/>
    <cellStyle name="Accent4_Book1" xfId="82"/>
    <cellStyle name="Accent5" xfId="83"/>
    <cellStyle name="Accent5 - 20%" xfId="84"/>
    <cellStyle name="Accent5 - 40%" xfId="85"/>
    <cellStyle name="Accent5 - 60%" xfId="86"/>
    <cellStyle name="Accent5_Book1" xfId="87"/>
    <cellStyle name="Accent6" xfId="88"/>
    <cellStyle name="Accent6 - 20%" xfId="89"/>
    <cellStyle name="Accent6 - 40%" xfId="90"/>
    <cellStyle name="Accent6 - 60%" xfId="91"/>
    <cellStyle name="Accent6_Book1" xfId="92"/>
    <cellStyle name="args.style" xfId="93"/>
    <cellStyle name="Bad" xfId="94"/>
    <cellStyle name="Calculation" xfId="95"/>
    <cellStyle name="Check Cell" xfId="96"/>
    <cellStyle name="ColLevel_0" xfId="97"/>
    <cellStyle name="Comma [0]_!!!GO" xfId="98"/>
    <cellStyle name="comma zerodec" xfId="99"/>
    <cellStyle name="Comma_!!!GO" xfId="100"/>
    <cellStyle name="Currency [0]_!!!GO" xfId="101"/>
    <cellStyle name="Currency_!!!GO" xfId="102"/>
    <cellStyle name="Currency1" xfId="103"/>
    <cellStyle name="Date" xfId="104"/>
    <cellStyle name="Dollar (zero dec)" xfId="105"/>
    <cellStyle name="Explanatory Text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Input" xfId="115"/>
    <cellStyle name="Input [yellow]" xfId="116"/>
    <cellStyle name="Input Cells" xfId="117"/>
    <cellStyle name="Linked Cell" xfId="118"/>
    <cellStyle name="Linked Cells" xfId="119"/>
    <cellStyle name="Millares [0]_96 Risk" xfId="120"/>
    <cellStyle name="Millares_96 Risk" xfId="121"/>
    <cellStyle name="Milliers [0]_!!!GO" xfId="122"/>
    <cellStyle name="Milliers_!!!GO" xfId="123"/>
    <cellStyle name="Moneda [0]_96 Risk" xfId="124"/>
    <cellStyle name="Moneda_96 Risk" xfId="125"/>
    <cellStyle name="Mon閠aire [0]_!!!GO" xfId="126"/>
    <cellStyle name="Mon閠aire_!!!GO" xfId="127"/>
    <cellStyle name="Neutral" xfId="128"/>
    <cellStyle name="New Times Roman" xfId="129"/>
    <cellStyle name="no dec" xfId="130"/>
    <cellStyle name="Normal - Style1" xfId="131"/>
    <cellStyle name="Normal_!!!GO" xfId="132"/>
    <cellStyle name="Normal_Book1" xfId="133"/>
    <cellStyle name="Note" xfId="134"/>
    <cellStyle name="Output" xfId="135"/>
    <cellStyle name="per.style" xfId="136"/>
    <cellStyle name="Percent [2]" xfId="137"/>
    <cellStyle name="Percent_!!!GO" xfId="138"/>
    <cellStyle name="Pourcentage_pldt" xfId="139"/>
    <cellStyle name="PSChar" xfId="140"/>
    <cellStyle name="PSDate" xfId="141"/>
    <cellStyle name="PSDec" xfId="142"/>
    <cellStyle name="PSHeading" xfId="143"/>
    <cellStyle name="PSInt" xfId="144"/>
    <cellStyle name="PSSpacer" xfId="145"/>
    <cellStyle name="RowLevel_0" xfId="146"/>
    <cellStyle name="s]&#13;&#10;spooler=yes&#13;&#10;load=mbtn.exe&#13;&#10;run=&#13;&#10;Beep=yes&#13;&#10;NullPort=None&#13;&#10;BorderWidth=1&#13;&#10;CursorBlinkRate=522&#13;&#10;DoubleClickSpeed=740" xfId="147"/>
    <cellStyle name="sstot" xfId="148"/>
    <cellStyle name="Standard_AREAS" xfId="149"/>
    <cellStyle name="t" xfId="150"/>
    <cellStyle name="t_HVAC Equipment (3)" xfId="151"/>
    <cellStyle name="Title" xfId="152"/>
    <cellStyle name="Total" xfId="153"/>
    <cellStyle name="Warning Text" xfId="154"/>
    <cellStyle name="Percent" xfId="155"/>
    <cellStyle name="捠壿 [0.00]_Region Orders (2)" xfId="156"/>
    <cellStyle name="捠壿_Region Orders (2)" xfId="157"/>
    <cellStyle name="编号" xfId="158"/>
    <cellStyle name="标题" xfId="159"/>
    <cellStyle name="标题 1" xfId="160"/>
    <cellStyle name="标题 2" xfId="161"/>
    <cellStyle name="标题 3" xfId="162"/>
    <cellStyle name="标题 4" xfId="163"/>
    <cellStyle name="标题1" xfId="164"/>
    <cellStyle name="表标题" xfId="165"/>
    <cellStyle name="部门" xfId="166"/>
    <cellStyle name="差" xfId="167"/>
    <cellStyle name="差_Book1" xfId="168"/>
    <cellStyle name="差_Book1_1" xfId="169"/>
    <cellStyle name="差_Book1_2" xfId="170"/>
    <cellStyle name="差_资产负债表" xfId="171"/>
    <cellStyle name="常规 2" xfId="172"/>
    <cellStyle name="常规 2 2" xfId="173"/>
    <cellStyle name="常规 2_2011.1-12战略性新兴产品统计表（汇总表）3" xfId="174"/>
    <cellStyle name="常规 3" xfId="175"/>
    <cellStyle name="常规 4" xfId="176"/>
    <cellStyle name="常规 5" xfId="177"/>
    <cellStyle name="常规 6" xfId="178"/>
    <cellStyle name="常规_原表_1" xfId="179"/>
    <cellStyle name="Hyperlink" xfId="180"/>
    <cellStyle name="分级显示列_1_Book1" xfId="181"/>
    <cellStyle name="分级显示行_1_Book1" xfId="182"/>
    <cellStyle name="好" xfId="183"/>
    <cellStyle name="好_Book1" xfId="184"/>
    <cellStyle name="好_Book1_1" xfId="185"/>
    <cellStyle name="好_Book1_2" xfId="186"/>
    <cellStyle name="好_资产负债表" xfId="187"/>
    <cellStyle name="汇总" xfId="188"/>
    <cellStyle name="Currency" xfId="189"/>
    <cellStyle name="Currency [0]" xfId="190"/>
    <cellStyle name="计算" xfId="191"/>
    <cellStyle name="检查单元格" xfId="192"/>
    <cellStyle name="解释性文本" xfId="193"/>
    <cellStyle name="借出原因" xfId="194"/>
    <cellStyle name="警告文本" xfId="195"/>
    <cellStyle name="链接单元格" xfId="196"/>
    <cellStyle name="普通_laroux" xfId="197"/>
    <cellStyle name="千分位[0]_laroux" xfId="198"/>
    <cellStyle name="千分位_laroux" xfId="199"/>
    <cellStyle name="千位[0]_ 方正PC" xfId="200"/>
    <cellStyle name="千位_ 方正PC" xfId="201"/>
    <cellStyle name="Comma" xfId="202"/>
    <cellStyle name="Comma [0]" xfId="203"/>
    <cellStyle name="强调 1" xfId="204"/>
    <cellStyle name="强调 2" xfId="205"/>
    <cellStyle name="强调 3" xfId="206"/>
    <cellStyle name="强调文字颜色 1" xfId="207"/>
    <cellStyle name="强调文字颜色 2" xfId="208"/>
    <cellStyle name="强调文字颜色 3" xfId="209"/>
    <cellStyle name="强调文字颜色 4" xfId="210"/>
    <cellStyle name="强调文字颜色 5" xfId="211"/>
    <cellStyle name="强调文字颜色 6" xfId="212"/>
    <cellStyle name="日期" xfId="213"/>
    <cellStyle name="商品名称" xfId="214"/>
    <cellStyle name="适中" xfId="215"/>
    <cellStyle name="输出" xfId="216"/>
    <cellStyle name="输入" xfId="217"/>
    <cellStyle name="数量" xfId="218"/>
    <cellStyle name="样式 1" xfId="219"/>
    <cellStyle name="Followed Hyperlink" xfId="220"/>
    <cellStyle name="昗弨_Pacific Region P&amp;L" xfId="221"/>
    <cellStyle name="寘嬫愗傝 [0.00]_Region Orders (2)" xfId="222"/>
    <cellStyle name="寘嬫愗傝_Region Orders (2)" xfId="223"/>
    <cellStyle name="注释" xfId="2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33</xdr:row>
      <xdr:rowOff>0</xdr:rowOff>
    </xdr:from>
    <xdr:to>
      <xdr:col>14</xdr:col>
      <xdr:colOff>200025</xdr:colOff>
      <xdr:row>33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220450" y="5876925"/>
          <a:ext cx="4152900" cy="9525"/>
        </a:xfrm>
        <a:prstGeom prst="wedgeRoundRectCallout">
          <a:avLst>
            <a:gd name="adj1" fmla="val -57972"/>
            <a:gd name="adj2" fmla="val -206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宋体"/>
              <a:ea typeface="宋体"/>
              <a:cs typeface="宋体"/>
            </a:rPr>
            <a:t>？？</a:t>
          </a:r>
        </a:p>
      </xdr:txBody>
    </xdr:sp>
    <xdr:clientData/>
  </xdr:twoCellAnchor>
  <xdr:twoCellAnchor>
    <xdr:from>
      <xdr:col>12</xdr:col>
      <xdr:colOff>809625</xdr:colOff>
      <xdr:row>35</xdr:row>
      <xdr:rowOff>0</xdr:rowOff>
    </xdr:from>
    <xdr:to>
      <xdr:col>12</xdr:col>
      <xdr:colOff>819150</xdr:colOff>
      <xdr:row>35</xdr:row>
      <xdr:rowOff>9525</xdr:rowOff>
    </xdr:to>
    <xdr:sp>
      <xdr:nvSpPr>
        <xdr:cNvPr id="2" name="AutoShape 2"/>
        <xdr:cNvSpPr>
          <a:spLocks/>
        </xdr:cNvSpPr>
      </xdr:nvSpPr>
      <xdr:spPr>
        <a:xfrm flipV="1">
          <a:off x="11677650" y="6219825"/>
          <a:ext cx="9525" cy="9525"/>
        </a:xfrm>
        <a:prstGeom prst="wedgeRoundRectCallout">
          <a:avLst>
            <a:gd name="adj1" fmla="val -97560"/>
            <a:gd name="adj2" fmla="val -53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请下次及时发现问题，及时报差错</a:t>
          </a:r>
        </a:p>
      </xdr:txBody>
    </xdr:sp>
    <xdr:clientData/>
  </xdr:twoCellAnchor>
  <xdr:twoCellAnchor>
    <xdr:from>
      <xdr:col>11</xdr:col>
      <xdr:colOff>257175</xdr:colOff>
      <xdr:row>35</xdr:row>
      <xdr:rowOff>0</xdr:rowOff>
    </xdr:from>
    <xdr:to>
      <xdr:col>13</xdr:col>
      <xdr:colOff>1647825</xdr:colOff>
      <xdr:row>35</xdr:row>
      <xdr:rowOff>9525</xdr:rowOff>
    </xdr:to>
    <xdr:sp>
      <xdr:nvSpPr>
        <xdr:cNvPr id="3" name="AutoShape 3"/>
        <xdr:cNvSpPr>
          <a:spLocks/>
        </xdr:cNvSpPr>
      </xdr:nvSpPr>
      <xdr:spPr>
        <a:xfrm flipV="1">
          <a:off x="10086975" y="6219825"/>
          <a:ext cx="3390900" cy="9525"/>
        </a:xfrm>
        <a:prstGeom prst="wedgeRoundRect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宋体"/>
              <a:ea typeface="宋体"/>
              <a:cs typeface="宋体"/>
            </a:rPr>
            <a:t>来货单位请核实清楚后注明准确，以免影响处理进度，给门店带来不必要的损失</a:t>
          </a:r>
        </a:p>
      </xdr:txBody>
    </xdr:sp>
    <xdr:clientData/>
  </xdr:twoCellAnchor>
  <xdr:twoCellAnchor>
    <xdr:from>
      <xdr:col>39</xdr:col>
      <xdr:colOff>476250</xdr:colOff>
      <xdr:row>47</xdr:row>
      <xdr:rowOff>161925</xdr:rowOff>
    </xdr:from>
    <xdr:to>
      <xdr:col>55</xdr:col>
      <xdr:colOff>371475</xdr:colOff>
      <xdr:row>55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56600" y="8448675"/>
          <a:ext cx="108680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88.188.184.35\share\DOCUME~1\huangqin\LOCALS~1\Temp\notesFCBCEE\&#29289;&#36164;&#26448;&#26009;&#37319;&#36141;&#12289;&#21152;&#24037;&#30003;&#35831;&#21333;20110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物资采购申请单"/>
      <sheetName val="物资采购申请单 (总)"/>
      <sheetName val="物资采购申请单 (2塘沽)"/>
      <sheetName val="物资采购申请单 (lmd)"/>
      <sheetName val="物资采购申请单 (电缆)"/>
      <sheetName val="加工申请单"/>
      <sheetName val="10年项目编号"/>
    </sheetNames>
    <sheetDataSet>
      <sheetData sheetId="6">
        <row r="2">
          <cell r="B2" t="str">
            <v>办公用品</v>
          </cell>
        </row>
        <row r="3">
          <cell r="B3" t="str">
            <v>劳保用品</v>
          </cell>
        </row>
        <row r="4">
          <cell r="B4" t="str">
            <v>低值易耗</v>
          </cell>
        </row>
        <row r="5">
          <cell r="B5" t="str">
            <v>警卫消防费</v>
          </cell>
        </row>
        <row r="6">
          <cell r="B6" t="str">
            <v>04YT01</v>
          </cell>
        </row>
        <row r="7">
          <cell r="B7" t="str">
            <v>JSB07YF001</v>
          </cell>
        </row>
        <row r="8">
          <cell r="B8" t="str">
            <v>JSB07YF002</v>
          </cell>
        </row>
        <row r="9">
          <cell r="B9" t="str">
            <v>JSB07YF008</v>
          </cell>
        </row>
        <row r="10">
          <cell r="B10" t="str">
            <v>JSB08YF001</v>
          </cell>
        </row>
        <row r="11">
          <cell r="B11" t="str">
            <v>JSB08YF005</v>
          </cell>
        </row>
        <row r="12">
          <cell r="B12" t="str">
            <v>JSB09YF001</v>
          </cell>
        </row>
        <row r="13">
          <cell r="B13" t="str">
            <v>JSB09YF002</v>
          </cell>
        </row>
        <row r="14">
          <cell r="B14" t="str">
            <v>JSB09YF005</v>
          </cell>
        </row>
        <row r="15">
          <cell r="B15" t="str">
            <v>JSB09YF006</v>
          </cell>
        </row>
        <row r="16">
          <cell r="B16" t="str">
            <v>JSB09YF007</v>
          </cell>
        </row>
        <row r="17">
          <cell r="B17" t="str">
            <v>JSB09YF013</v>
          </cell>
        </row>
        <row r="18">
          <cell r="B18" t="str">
            <v>JSB09YF038</v>
          </cell>
        </row>
        <row r="19">
          <cell r="B19" t="str">
            <v>JSB10YF001</v>
          </cell>
        </row>
        <row r="20">
          <cell r="B20" t="str">
            <v>JSB10YF002</v>
          </cell>
        </row>
        <row r="21">
          <cell r="B21" t="str">
            <v>JSB10YF003</v>
          </cell>
        </row>
        <row r="22">
          <cell r="B22" t="str">
            <v>JSB10YF004</v>
          </cell>
        </row>
        <row r="23">
          <cell r="B23" t="str">
            <v>JSB10YF005</v>
          </cell>
        </row>
        <row r="24">
          <cell r="B24" t="str">
            <v>JSB10YF006</v>
          </cell>
        </row>
        <row r="25">
          <cell r="B25" t="str">
            <v>JSB10YF007</v>
          </cell>
        </row>
        <row r="26">
          <cell r="B26" t="str">
            <v>JSB10YF008</v>
          </cell>
        </row>
        <row r="27">
          <cell r="B27" t="str">
            <v>JSB10YF009</v>
          </cell>
        </row>
        <row r="28">
          <cell r="B28" t="str">
            <v>JSB10YF010</v>
          </cell>
        </row>
        <row r="29">
          <cell r="B29" t="str">
            <v>JSB10YF012</v>
          </cell>
        </row>
        <row r="30">
          <cell r="B30" t="str">
            <v>JSB10YF013</v>
          </cell>
        </row>
        <row r="31">
          <cell r="B31" t="str">
            <v>JSB10YF014</v>
          </cell>
        </row>
        <row r="32">
          <cell r="B32" t="str">
            <v>JSB10YF015</v>
          </cell>
        </row>
        <row r="33">
          <cell r="B33" t="str">
            <v>JSB10YF016</v>
          </cell>
        </row>
        <row r="34">
          <cell r="B34" t="str">
            <v>JSB10YF019</v>
          </cell>
        </row>
        <row r="35">
          <cell r="B35" t="str">
            <v>JSB10GX012</v>
          </cell>
        </row>
        <row r="36">
          <cell r="B36" t="str">
            <v>JSB10GX013</v>
          </cell>
        </row>
        <row r="37">
          <cell r="B37" t="str">
            <v>JSB10GX016</v>
          </cell>
        </row>
        <row r="38">
          <cell r="B38" t="str">
            <v>JSB10GX020</v>
          </cell>
        </row>
        <row r="39">
          <cell r="B39" t="str">
            <v>JSB10GX025</v>
          </cell>
        </row>
        <row r="40">
          <cell r="B40" t="str">
            <v>JSB10GX026</v>
          </cell>
        </row>
        <row r="41">
          <cell r="B41" t="str">
            <v>JSB10GX043</v>
          </cell>
        </row>
        <row r="42">
          <cell r="B42" t="str">
            <v>JSB10GX044</v>
          </cell>
        </row>
        <row r="43">
          <cell r="B43" t="str">
            <v>JSB10GX045</v>
          </cell>
        </row>
        <row r="44">
          <cell r="B44" t="str">
            <v>JSB10GX049</v>
          </cell>
        </row>
        <row r="45">
          <cell r="B45" t="str">
            <v>JSB10GX054</v>
          </cell>
        </row>
        <row r="46">
          <cell r="B46" t="str">
            <v>JSB10GX058</v>
          </cell>
        </row>
        <row r="47">
          <cell r="B47" t="str">
            <v>JSB10GX062</v>
          </cell>
        </row>
        <row r="48">
          <cell r="B48" t="str">
            <v>JSB10GX070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7"/>
  <sheetViews>
    <sheetView tabSelected="1" workbookViewId="0" topLeftCell="A148">
      <selection activeCell="K165" sqref="K165"/>
    </sheetView>
  </sheetViews>
  <sheetFormatPr defaultColWidth="9.00390625" defaultRowHeight="14.25"/>
  <cols>
    <col min="1" max="1" width="10.625" style="18" customWidth="1"/>
    <col min="2" max="3" width="9.25390625" style="18" customWidth="1"/>
    <col min="4" max="4" width="11.875" style="19" customWidth="1"/>
    <col min="5" max="5" width="13.50390625" style="19" customWidth="1"/>
    <col min="6" max="6" width="7.375" style="19" customWidth="1"/>
    <col min="7" max="7" width="7.00390625" style="19" customWidth="1"/>
    <col min="8" max="8" width="7.875" style="19" customWidth="1"/>
    <col min="9" max="9" width="9.00390625" style="19" customWidth="1"/>
    <col min="10" max="10" width="8.125" style="19" customWidth="1"/>
    <col min="11" max="11" width="35.125" style="19" customWidth="1"/>
    <col min="12" max="12" width="13.625" style="19" customWidth="1"/>
    <col min="13" max="13" width="12.625" style="18" customWidth="1"/>
    <col min="14" max="14" width="43.875" style="18" customWidth="1"/>
    <col min="15" max="15" width="21.625" style="18" customWidth="1"/>
    <col min="16" max="30" width="9.00390625" style="18" customWidth="1"/>
    <col min="31" max="31" width="9.00390625" style="20" customWidth="1"/>
    <col min="32" max="16384" width="9.00390625" style="21" customWidth="1"/>
  </cols>
  <sheetData>
    <row r="1" spans="1:30" s="14" customFormat="1" ht="13.5">
      <c r="A1" s="22" t="s">
        <v>0</v>
      </c>
      <c r="B1" s="23"/>
      <c r="C1" s="24"/>
      <c r="D1" s="25"/>
      <c r="E1" s="25"/>
      <c r="F1" s="25"/>
      <c r="G1" s="26"/>
      <c r="H1" s="26"/>
      <c r="I1" s="26"/>
      <c r="J1" s="26"/>
      <c r="K1" s="26"/>
      <c r="L1" s="26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1" s="15" customFormat="1" ht="13.5">
      <c r="A2" s="27" t="s">
        <v>1</v>
      </c>
      <c r="B2" s="28" t="s">
        <v>2</v>
      </c>
      <c r="C2" s="27" t="s">
        <v>3</v>
      </c>
      <c r="D2" s="27" t="s">
        <v>4</v>
      </c>
      <c r="E2" s="27" t="s">
        <v>5</v>
      </c>
      <c r="F2" s="29" t="s">
        <v>6</v>
      </c>
      <c r="G2" s="29" t="s">
        <v>7</v>
      </c>
      <c r="H2" s="27" t="s">
        <v>8</v>
      </c>
      <c r="I2" s="29" t="s">
        <v>9</v>
      </c>
      <c r="J2" s="29" t="s">
        <v>10</v>
      </c>
      <c r="K2" s="29" t="s">
        <v>11</v>
      </c>
      <c r="L2" s="34" t="s">
        <v>12</v>
      </c>
      <c r="M2" s="29" t="s">
        <v>13</v>
      </c>
      <c r="N2" s="29" t="s">
        <v>14</v>
      </c>
      <c r="O2" s="35"/>
      <c r="P2" s="29"/>
      <c r="Q2" s="29"/>
      <c r="R2" s="29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41"/>
    </row>
    <row r="3" spans="1:31" s="16" customFormat="1" ht="18" customHeight="1">
      <c r="A3" s="16" t="s">
        <v>15</v>
      </c>
      <c r="B3" s="16">
        <v>50297</v>
      </c>
      <c r="C3" s="16" t="s">
        <v>16</v>
      </c>
      <c r="D3" s="30" t="s">
        <v>17</v>
      </c>
      <c r="E3" s="30" t="s">
        <v>17</v>
      </c>
      <c r="F3" s="19">
        <v>200</v>
      </c>
      <c r="G3" s="19">
        <v>0</v>
      </c>
      <c r="H3" s="27">
        <v>-100</v>
      </c>
      <c r="I3" s="30">
        <v>0.0658</v>
      </c>
      <c r="J3" s="27">
        <f>I3*H3</f>
        <v>-6.58</v>
      </c>
      <c r="K3" s="30" t="s">
        <v>18</v>
      </c>
      <c r="L3" s="30" t="s">
        <v>19</v>
      </c>
      <c r="M3" s="16">
        <v>99396</v>
      </c>
      <c r="N3" s="36" t="s">
        <v>20</v>
      </c>
      <c r="AE3" s="42"/>
    </row>
    <row r="4" spans="1:31" s="16" customFormat="1" ht="18" customHeight="1">
      <c r="A4" s="16" t="s">
        <v>21</v>
      </c>
      <c r="B4" s="16">
        <v>49518</v>
      </c>
      <c r="C4" s="16" t="s">
        <v>22</v>
      </c>
      <c r="D4" s="30" t="s">
        <v>17</v>
      </c>
      <c r="E4" s="30" t="s">
        <v>17</v>
      </c>
      <c r="F4" s="19">
        <v>200</v>
      </c>
      <c r="G4" s="19">
        <v>0</v>
      </c>
      <c r="H4" s="27">
        <f>H3</f>
        <v>-100</v>
      </c>
      <c r="I4" s="30">
        <v>0.498</v>
      </c>
      <c r="J4" s="27">
        <f>I4*H4</f>
        <v>-49.8</v>
      </c>
      <c r="K4" s="30" t="s">
        <v>18</v>
      </c>
      <c r="L4" s="30" t="s">
        <v>23</v>
      </c>
      <c r="M4" s="16">
        <v>1830447</v>
      </c>
      <c r="AE4" s="42"/>
    </row>
    <row r="5" spans="1:31" s="16" customFormat="1" ht="18" customHeight="1">
      <c r="A5" s="16" t="s">
        <v>24</v>
      </c>
      <c r="B5" s="16">
        <v>29595</v>
      </c>
      <c r="C5" s="16" t="s">
        <v>25</v>
      </c>
      <c r="D5" s="30" t="s">
        <v>17</v>
      </c>
      <c r="E5" s="30" t="s">
        <v>17</v>
      </c>
      <c r="F5" s="19">
        <v>100</v>
      </c>
      <c r="G5" s="19">
        <v>0</v>
      </c>
      <c r="H5" s="27">
        <f aca="true" t="shared" si="0" ref="H5:H11">G5-F5</f>
        <v>-100</v>
      </c>
      <c r="I5" s="30">
        <v>0.136</v>
      </c>
      <c r="J5" s="27">
        <f>I5*H5</f>
        <v>-13.600000000000001</v>
      </c>
      <c r="K5" s="30" t="s">
        <v>26</v>
      </c>
      <c r="L5" s="30" t="s">
        <v>23</v>
      </c>
      <c r="M5" s="16">
        <v>2180409</v>
      </c>
      <c r="N5" s="36" t="s">
        <v>27</v>
      </c>
      <c r="AE5" s="42"/>
    </row>
    <row r="6" spans="1:31" s="16" customFormat="1" ht="18" customHeight="1">
      <c r="A6" s="16" t="s">
        <v>24</v>
      </c>
      <c r="B6" s="16">
        <v>40704</v>
      </c>
      <c r="C6" s="16" t="s">
        <v>28</v>
      </c>
      <c r="D6" s="30" t="s">
        <v>17</v>
      </c>
      <c r="E6" s="30" t="s">
        <v>17</v>
      </c>
      <c r="F6" s="19">
        <v>100</v>
      </c>
      <c r="G6" s="19">
        <v>0</v>
      </c>
      <c r="H6" s="27">
        <f t="shared" si="0"/>
        <v>-100</v>
      </c>
      <c r="I6" s="30">
        <v>0.084</v>
      </c>
      <c r="J6" s="27">
        <f>I6*H6</f>
        <v>-8.4</v>
      </c>
      <c r="K6" s="30" t="s">
        <v>26</v>
      </c>
      <c r="L6" s="30" t="s">
        <v>23</v>
      </c>
      <c r="M6" s="16">
        <v>2180409</v>
      </c>
      <c r="AE6" s="42"/>
    </row>
    <row r="7" spans="1:14" ht="13.5">
      <c r="A7" s="31" t="s">
        <v>29</v>
      </c>
      <c r="B7" s="31">
        <v>25286</v>
      </c>
      <c r="C7" s="31" t="s">
        <v>30</v>
      </c>
      <c r="D7" s="30" t="s">
        <v>17</v>
      </c>
      <c r="E7" s="30" t="s">
        <v>17</v>
      </c>
      <c r="F7" s="32">
        <v>200</v>
      </c>
      <c r="G7" s="32">
        <v>0</v>
      </c>
      <c r="H7" s="32">
        <v>-100</v>
      </c>
      <c r="I7" s="32">
        <v>0.163</v>
      </c>
      <c r="J7" s="32">
        <v>32.6</v>
      </c>
      <c r="K7" s="30" t="s">
        <v>18</v>
      </c>
      <c r="L7" s="30" t="s">
        <v>23</v>
      </c>
      <c r="M7" s="31">
        <v>2193562</v>
      </c>
      <c r="N7" s="31"/>
    </row>
    <row r="8" spans="1:14" ht="13.5">
      <c r="A8" s="31" t="s">
        <v>29</v>
      </c>
      <c r="B8" s="31">
        <v>30547</v>
      </c>
      <c r="C8" s="31" t="s">
        <v>31</v>
      </c>
      <c r="D8" s="30" t="s">
        <v>17</v>
      </c>
      <c r="E8" s="30" t="s">
        <v>17</v>
      </c>
      <c r="F8" s="32">
        <v>200</v>
      </c>
      <c r="G8" s="32">
        <v>0</v>
      </c>
      <c r="H8" s="32">
        <f t="shared" si="0"/>
        <v>-200</v>
      </c>
      <c r="I8" s="32">
        <v>0.059</v>
      </c>
      <c r="J8" s="32">
        <v>11.8</v>
      </c>
      <c r="K8" s="30" t="s">
        <v>18</v>
      </c>
      <c r="L8" s="30" t="s">
        <v>23</v>
      </c>
      <c r="M8" s="31">
        <v>2193562</v>
      </c>
      <c r="N8" s="31"/>
    </row>
    <row r="9" spans="1:14" ht="13.5">
      <c r="A9" s="32" t="s">
        <v>32</v>
      </c>
      <c r="B9" s="32">
        <v>28359</v>
      </c>
      <c r="C9" s="32" t="s">
        <v>33</v>
      </c>
      <c r="D9" s="30" t="s">
        <v>17</v>
      </c>
      <c r="E9" s="30" t="s">
        <v>17</v>
      </c>
      <c r="F9" s="32">
        <v>100</v>
      </c>
      <c r="G9" s="32">
        <v>0</v>
      </c>
      <c r="H9" s="27">
        <f t="shared" si="0"/>
        <v>-100</v>
      </c>
      <c r="I9" s="32">
        <v>0.28</v>
      </c>
      <c r="J9" s="32">
        <v>28</v>
      </c>
      <c r="K9" s="30" t="s">
        <v>26</v>
      </c>
      <c r="L9" s="30" t="s">
        <v>23</v>
      </c>
      <c r="M9" s="32">
        <v>2219390</v>
      </c>
      <c r="N9" s="37"/>
    </row>
    <row r="10" spans="1:13" ht="13.5">
      <c r="A10" s="18" t="s">
        <v>34</v>
      </c>
      <c r="B10" s="18">
        <v>25755</v>
      </c>
      <c r="C10" s="18" t="s">
        <v>35</v>
      </c>
      <c r="D10" s="33" t="s">
        <v>17</v>
      </c>
      <c r="E10" s="33" t="s">
        <v>17</v>
      </c>
      <c r="F10" s="19">
        <v>100</v>
      </c>
      <c r="G10" s="19">
        <v>0</v>
      </c>
      <c r="H10" s="27">
        <f t="shared" si="0"/>
        <v>-100</v>
      </c>
      <c r="I10" s="19">
        <v>0.4</v>
      </c>
      <c r="J10" s="19">
        <v>40</v>
      </c>
      <c r="K10" s="19" t="s">
        <v>36</v>
      </c>
      <c r="L10" s="38" t="s">
        <v>23</v>
      </c>
      <c r="M10" s="18">
        <v>2311112</v>
      </c>
    </row>
    <row r="11" spans="2:13" ht="13.5">
      <c r="B11" s="18">
        <v>16359</v>
      </c>
      <c r="C11" s="18" t="s">
        <v>37</v>
      </c>
      <c r="D11" s="33" t="s">
        <v>17</v>
      </c>
      <c r="E11" s="33" t="s">
        <v>17</v>
      </c>
      <c r="F11" s="19">
        <v>300</v>
      </c>
      <c r="G11" s="19">
        <v>0</v>
      </c>
      <c r="H11" s="19">
        <f t="shared" si="0"/>
        <v>-300</v>
      </c>
      <c r="I11" s="19">
        <v>0.265</v>
      </c>
      <c r="J11" s="19">
        <v>79.5</v>
      </c>
      <c r="K11" s="19" t="s">
        <v>38</v>
      </c>
      <c r="L11" s="38" t="s">
        <v>23</v>
      </c>
      <c r="M11" s="18">
        <v>2311112</v>
      </c>
    </row>
    <row r="12" spans="1:13" ht="13.5">
      <c r="A12" s="18" t="s">
        <v>39</v>
      </c>
      <c r="B12" s="19">
        <v>25425</v>
      </c>
      <c r="C12" s="19" t="s">
        <v>40</v>
      </c>
      <c r="D12" s="33" t="s">
        <v>17</v>
      </c>
      <c r="E12" s="33" t="s">
        <v>17</v>
      </c>
      <c r="F12" s="19">
        <v>100</v>
      </c>
      <c r="G12" s="19">
        <v>0</v>
      </c>
      <c r="H12" s="19">
        <v>-100</v>
      </c>
      <c r="I12" s="19">
        <v>1.17</v>
      </c>
      <c r="J12" s="19">
        <v>117</v>
      </c>
      <c r="K12" s="19" t="s">
        <v>36</v>
      </c>
      <c r="L12" s="38" t="s">
        <v>23</v>
      </c>
      <c r="M12" s="19">
        <v>2313568</v>
      </c>
    </row>
    <row r="13" spans="2:13" ht="13.5">
      <c r="B13" s="19">
        <v>16359</v>
      </c>
      <c r="C13" s="19" t="s">
        <v>37</v>
      </c>
      <c r="D13" s="33" t="s">
        <v>17</v>
      </c>
      <c r="E13" s="33" t="s">
        <v>17</v>
      </c>
      <c r="F13" s="19">
        <v>100</v>
      </c>
      <c r="G13" s="19">
        <v>0</v>
      </c>
      <c r="H13" s="19">
        <v>-100</v>
      </c>
      <c r="I13" s="19">
        <v>0.308</v>
      </c>
      <c r="J13" s="19">
        <v>30.8</v>
      </c>
      <c r="K13" s="19" t="s">
        <v>36</v>
      </c>
      <c r="L13" s="38" t="s">
        <v>23</v>
      </c>
      <c r="M13" s="19">
        <v>2313568</v>
      </c>
    </row>
    <row r="14" spans="2:13" ht="13.5">
      <c r="B14" s="19">
        <v>47833</v>
      </c>
      <c r="C14" s="19" t="s">
        <v>41</v>
      </c>
      <c r="D14" s="33" t="s">
        <v>17</v>
      </c>
      <c r="E14" s="33" t="s">
        <v>17</v>
      </c>
      <c r="F14" s="19">
        <v>200</v>
      </c>
      <c r="G14" s="19">
        <v>0</v>
      </c>
      <c r="H14" s="19">
        <v>-200</v>
      </c>
      <c r="I14" s="19">
        <v>0.393</v>
      </c>
      <c r="J14" s="19">
        <v>78.6</v>
      </c>
      <c r="K14" s="19" t="s">
        <v>42</v>
      </c>
      <c r="L14" s="38" t="s">
        <v>23</v>
      </c>
      <c r="M14" s="19">
        <v>2313568</v>
      </c>
    </row>
    <row r="15" spans="2:13" ht="12.75" customHeight="1">
      <c r="B15" s="19">
        <v>49204</v>
      </c>
      <c r="C15" s="19" t="s">
        <v>43</v>
      </c>
      <c r="D15" s="33" t="s">
        <v>17</v>
      </c>
      <c r="E15" s="33" t="s">
        <v>17</v>
      </c>
      <c r="F15" s="19">
        <v>100</v>
      </c>
      <c r="G15" s="19">
        <v>0</v>
      </c>
      <c r="H15" s="19">
        <v>-100</v>
      </c>
      <c r="I15" s="19">
        <v>0.059</v>
      </c>
      <c r="J15" s="19">
        <v>5.9</v>
      </c>
      <c r="K15" s="19" t="s">
        <v>36</v>
      </c>
      <c r="L15" s="38" t="s">
        <v>23</v>
      </c>
      <c r="M15" s="19">
        <v>1323450</v>
      </c>
    </row>
    <row r="16" spans="2:13" ht="13.5">
      <c r="B16" s="19">
        <v>48843</v>
      </c>
      <c r="C16" s="19" t="s">
        <v>44</v>
      </c>
      <c r="D16" s="33" t="s">
        <v>17</v>
      </c>
      <c r="E16" s="33" t="s">
        <v>17</v>
      </c>
      <c r="F16" s="19">
        <v>100</v>
      </c>
      <c r="G16" s="19">
        <v>0</v>
      </c>
      <c r="H16" s="19">
        <v>-100</v>
      </c>
      <c r="I16" s="19">
        <v>2.75</v>
      </c>
      <c r="J16" s="19">
        <v>275</v>
      </c>
      <c r="K16" s="19" t="s">
        <v>36</v>
      </c>
      <c r="L16" s="38" t="s">
        <v>23</v>
      </c>
      <c r="M16" s="19">
        <v>1323450</v>
      </c>
    </row>
    <row r="17" spans="1:13" ht="13.5">
      <c r="A17" s="18" t="s">
        <v>45</v>
      </c>
      <c r="B17" s="18">
        <v>10956</v>
      </c>
      <c r="C17" s="18" t="s">
        <v>46</v>
      </c>
      <c r="D17" s="33" t="s">
        <v>47</v>
      </c>
      <c r="E17" s="33" t="s">
        <v>48</v>
      </c>
      <c r="F17" s="19">
        <v>180</v>
      </c>
      <c r="G17" s="19">
        <v>0</v>
      </c>
      <c r="H17" s="19">
        <v>-180</v>
      </c>
      <c r="I17" s="19">
        <v>1.37</v>
      </c>
      <c r="J17" s="19">
        <v>246.51</v>
      </c>
      <c r="K17" s="19" t="s">
        <v>49</v>
      </c>
      <c r="L17" s="38" t="s">
        <v>50</v>
      </c>
      <c r="M17" s="19">
        <v>166069</v>
      </c>
    </row>
    <row r="18" spans="1:13" ht="13.5">
      <c r="A18" s="18" t="s">
        <v>51</v>
      </c>
      <c r="B18" s="18">
        <v>47833</v>
      </c>
      <c r="C18" s="18" t="s">
        <v>41</v>
      </c>
      <c r="D18" s="33" t="s">
        <v>17</v>
      </c>
      <c r="E18" s="33" t="s">
        <v>17</v>
      </c>
      <c r="F18" s="19">
        <v>500</v>
      </c>
      <c r="G18" s="19">
        <v>0</v>
      </c>
      <c r="H18" s="27">
        <f>G18-F18</f>
        <v>-500</v>
      </c>
      <c r="I18" s="19">
        <v>0.393</v>
      </c>
      <c r="J18" s="19">
        <v>196.5</v>
      </c>
      <c r="K18" s="19" t="s">
        <v>52</v>
      </c>
      <c r="L18" s="38" t="s">
        <v>23</v>
      </c>
      <c r="M18" s="19">
        <v>2318445</v>
      </c>
    </row>
    <row r="19" spans="1:14" ht="13.5">
      <c r="A19" s="18" t="s">
        <v>53</v>
      </c>
      <c r="B19" s="18">
        <v>29404</v>
      </c>
      <c r="C19" s="18" t="s">
        <v>54</v>
      </c>
      <c r="D19" s="33" t="s">
        <v>17</v>
      </c>
      <c r="E19" s="33" t="s">
        <v>17</v>
      </c>
      <c r="F19" s="19">
        <v>1000</v>
      </c>
      <c r="G19" s="19">
        <v>0</v>
      </c>
      <c r="H19" s="27">
        <v>-100</v>
      </c>
      <c r="I19" s="19">
        <v>0.43</v>
      </c>
      <c r="J19" s="19">
        <v>43</v>
      </c>
      <c r="K19" s="19" t="s">
        <v>55</v>
      </c>
      <c r="L19" s="38" t="s">
        <v>23</v>
      </c>
      <c r="M19" s="19">
        <v>2320109</v>
      </c>
      <c r="N19" s="39"/>
    </row>
    <row r="20" spans="2:13" ht="13.5">
      <c r="B20" s="18">
        <v>25299</v>
      </c>
      <c r="C20" s="18" t="s">
        <v>56</v>
      </c>
      <c r="D20" s="33" t="s">
        <v>17</v>
      </c>
      <c r="E20" s="33" t="s">
        <v>17</v>
      </c>
      <c r="F20" s="19">
        <v>100</v>
      </c>
      <c r="G20" s="19">
        <v>0</v>
      </c>
      <c r="H20" s="27">
        <f aca="true" t="shared" si="1" ref="H20:H35">G20-F20</f>
        <v>-100</v>
      </c>
      <c r="I20" s="19">
        <v>0.241</v>
      </c>
      <c r="J20" s="19">
        <v>24.1</v>
      </c>
      <c r="K20" s="19" t="s">
        <v>57</v>
      </c>
      <c r="L20" s="38" t="s">
        <v>23</v>
      </c>
      <c r="M20" s="19">
        <v>2320109</v>
      </c>
    </row>
    <row r="21" spans="2:13" ht="13.5">
      <c r="B21" s="18">
        <v>26305</v>
      </c>
      <c r="C21" s="18" t="s">
        <v>58</v>
      </c>
      <c r="D21" s="33" t="s">
        <v>17</v>
      </c>
      <c r="E21" s="33" t="s">
        <v>17</v>
      </c>
      <c r="F21" s="19">
        <v>100</v>
      </c>
      <c r="G21" s="19">
        <v>0</v>
      </c>
      <c r="H21" s="27">
        <v>-50</v>
      </c>
      <c r="I21" s="19">
        <v>0.378</v>
      </c>
      <c r="J21" s="19">
        <v>18.9</v>
      </c>
      <c r="K21" s="19" t="s">
        <v>59</v>
      </c>
      <c r="L21" s="38" t="s">
        <v>23</v>
      </c>
      <c r="M21" s="19">
        <v>2320109</v>
      </c>
    </row>
    <row r="22" spans="2:13" ht="13.5">
      <c r="B22" s="18">
        <v>25336</v>
      </c>
      <c r="C22" s="18" t="s">
        <v>60</v>
      </c>
      <c r="D22" s="33" t="s">
        <v>17</v>
      </c>
      <c r="E22" s="33" t="s">
        <v>17</v>
      </c>
      <c r="F22" s="19">
        <v>200</v>
      </c>
      <c r="G22" s="19">
        <v>0</v>
      </c>
      <c r="H22" s="27">
        <v>-100</v>
      </c>
      <c r="I22" s="19">
        <v>0.075</v>
      </c>
      <c r="J22" s="19">
        <v>7.5</v>
      </c>
      <c r="K22" s="19" t="s">
        <v>61</v>
      </c>
      <c r="L22" s="38" t="s">
        <v>23</v>
      </c>
      <c r="M22" s="19">
        <v>2320125</v>
      </c>
    </row>
    <row r="23" spans="2:13" ht="13.5">
      <c r="B23" s="18">
        <v>25755</v>
      </c>
      <c r="C23" s="18" t="s">
        <v>35</v>
      </c>
      <c r="D23" s="33" t="s">
        <v>17</v>
      </c>
      <c r="E23" s="33" t="s">
        <v>17</v>
      </c>
      <c r="F23" s="19">
        <v>200</v>
      </c>
      <c r="G23" s="19">
        <v>0</v>
      </c>
      <c r="H23" s="27">
        <v>-100</v>
      </c>
      <c r="I23" s="19">
        <v>0.4</v>
      </c>
      <c r="J23" s="19">
        <v>40</v>
      </c>
      <c r="K23" s="19" t="s">
        <v>61</v>
      </c>
      <c r="L23" s="38" t="s">
        <v>23</v>
      </c>
      <c r="M23" s="19">
        <v>2320125</v>
      </c>
    </row>
    <row r="24" spans="1:13" ht="13.5">
      <c r="A24" s="18" t="s">
        <v>62</v>
      </c>
      <c r="B24" s="18">
        <v>19342</v>
      </c>
      <c r="C24" s="18" t="s">
        <v>63</v>
      </c>
      <c r="D24" s="19" t="s">
        <v>17</v>
      </c>
      <c r="E24" s="33" t="s">
        <v>17</v>
      </c>
      <c r="F24" s="19">
        <v>100</v>
      </c>
      <c r="G24" s="19">
        <v>0</v>
      </c>
      <c r="H24" s="27">
        <f t="shared" si="1"/>
        <v>-100</v>
      </c>
      <c r="I24" s="19">
        <v>0.472</v>
      </c>
      <c r="J24" s="19">
        <v>47.2</v>
      </c>
      <c r="K24" s="19" t="s">
        <v>57</v>
      </c>
      <c r="L24" s="38" t="s">
        <v>23</v>
      </c>
      <c r="M24" s="19">
        <v>2321497</v>
      </c>
    </row>
    <row r="25" spans="2:13" ht="13.5">
      <c r="B25" s="18">
        <v>30554</v>
      </c>
      <c r="C25" s="19" t="s">
        <v>64</v>
      </c>
      <c r="D25" s="33" t="s">
        <v>17</v>
      </c>
      <c r="E25" s="33" t="s">
        <v>17</v>
      </c>
      <c r="F25" s="19">
        <v>100</v>
      </c>
      <c r="G25" s="19">
        <v>0</v>
      </c>
      <c r="H25" s="27">
        <f t="shared" si="1"/>
        <v>-100</v>
      </c>
      <c r="I25" s="19">
        <v>0.133</v>
      </c>
      <c r="J25" s="19">
        <v>13.3</v>
      </c>
      <c r="K25" s="19" t="s">
        <v>57</v>
      </c>
      <c r="L25" s="38" t="s">
        <v>23</v>
      </c>
      <c r="M25" s="19">
        <v>2321497</v>
      </c>
    </row>
    <row r="26" spans="1:13" ht="13.5">
      <c r="A26" s="18" t="s">
        <v>65</v>
      </c>
      <c r="B26" s="18">
        <v>27810</v>
      </c>
      <c r="C26" s="19" t="s">
        <v>66</v>
      </c>
      <c r="D26" s="33" t="s">
        <v>17</v>
      </c>
      <c r="E26" s="33" t="s">
        <v>17</v>
      </c>
      <c r="F26" s="19">
        <v>100</v>
      </c>
      <c r="G26" s="19">
        <v>0</v>
      </c>
      <c r="H26" s="27">
        <f t="shared" si="1"/>
        <v>-100</v>
      </c>
      <c r="I26" s="19">
        <v>0.446</v>
      </c>
      <c r="J26" s="19">
        <v>44.6</v>
      </c>
      <c r="K26" s="19" t="s">
        <v>26</v>
      </c>
      <c r="L26" s="38" t="s">
        <v>23</v>
      </c>
      <c r="M26" s="19">
        <v>2323990</v>
      </c>
    </row>
    <row r="27" spans="2:13" ht="13.5">
      <c r="B27" s="18">
        <v>30554</v>
      </c>
      <c r="C27" s="19" t="s">
        <v>64</v>
      </c>
      <c r="D27" s="33" t="s">
        <v>17</v>
      </c>
      <c r="E27" s="33" t="s">
        <v>17</v>
      </c>
      <c r="F27" s="19">
        <v>200</v>
      </c>
      <c r="G27" s="19">
        <v>0</v>
      </c>
      <c r="H27" s="27">
        <f t="shared" si="1"/>
        <v>-200</v>
      </c>
      <c r="I27" s="19">
        <v>0.133</v>
      </c>
      <c r="J27" s="19">
        <v>26.6</v>
      </c>
      <c r="K27" s="19" t="s">
        <v>18</v>
      </c>
      <c r="L27" s="38" t="s">
        <v>23</v>
      </c>
      <c r="M27" s="19">
        <v>2324014</v>
      </c>
    </row>
    <row r="28" spans="2:13" ht="13.5">
      <c r="B28" s="18">
        <v>29595</v>
      </c>
      <c r="C28" s="19" t="s">
        <v>25</v>
      </c>
      <c r="D28" s="33" t="s">
        <v>17</v>
      </c>
      <c r="E28" s="33" t="s">
        <v>17</v>
      </c>
      <c r="F28" s="19">
        <v>100</v>
      </c>
      <c r="G28" s="19">
        <v>0</v>
      </c>
      <c r="H28" s="27">
        <f t="shared" si="1"/>
        <v>-100</v>
      </c>
      <c r="I28" s="19">
        <v>0.127</v>
      </c>
      <c r="J28" s="19">
        <v>12.7</v>
      </c>
      <c r="K28" s="19" t="s">
        <v>26</v>
      </c>
      <c r="L28" s="38" t="s">
        <v>23</v>
      </c>
      <c r="M28" s="19">
        <v>2324014</v>
      </c>
    </row>
    <row r="29" spans="2:13" ht="13.5">
      <c r="B29" s="18">
        <v>25297</v>
      </c>
      <c r="C29" s="19" t="s">
        <v>67</v>
      </c>
      <c r="D29" s="33" t="s">
        <v>17</v>
      </c>
      <c r="E29" s="33" t="s">
        <v>17</v>
      </c>
      <c r="F29" s="19">
        <v>100</v>
      </c>
      <c r="G29" s="19">
        <v>0</v>
      </c>
      <c r="H29" s="27">
        <f t="shared" si="1"/>
        <v>-100</v>
      </c>
      <c r="I29" s="19">
        <v>0.241</v>
      </c>
      <c r="J29" s="19">
        <v>24.1</v>
      </c>
      <c r="K29" s="19" t="s">
        <v>26</v>
      </c>
      <c r="L29" s="38" t="s">
        <v>23</v>
      </c>
      <c r="M29" s="19">
        <v>2324014</v>
      </c>
    </row>
    <row r="30" spans="2:13" ht="13.5">
      <c r="B30" s="18">
        <v>25762</v>
      </c>
      <c r="C30" s="19" t="s">
        <v>68</v>
      </c>
      <c r="D30" s="33" t="s">
        <v>17</v>
      </c>
      <c r="E30" s="33" t="s">
        <v>17</v>
      </c>
      <c r="F30" s="19">
        <v>200</v>
      </c>
      <c r="G30" s="19">
        <v>50</v>
      </c>
      <c r="H30" s="27">
        <f t="shared" si="1"/>
        <v>-150</v>
      </c>
      <c r="I30" s="19">
        <v>0.123</v>
      </c>
      <c r="J30" s="19">
        <v>24.6</v>
      </c>
      <c r="K30" s="19" t="s">
        <v>69</v>
      </c>
      <c r="L30" s="38" t="s">
        <v>23</v>
      </c>
      <c r="M30" s="19">
        <v>2324014</v>
      </c>
    </row>
    <row r="31" spans="1:13" ht="13.5">
      <c r="A31" s="18" t="s">
        <v>70</v>
      </c>
      <c r="B31" s="18">
        <v>13047</v>
      </c>
      <c r="C31" s="19" t="s">
        <v>71</v>
      </c>
      <c r="D31" s="33" t="s">
        <v>17</v>
      </c>
      <c r="E31" s="33" t="s">
        <v>17</v>
      </c>
      <c r="F31" s="19">
        <v>400</v>
      </c>
      <c r="G31" s="19">
        <v>100</v>
      </c>
      <c r="H31" s="27">
        <f t="shared" si="1"/>
        <v>-300</v>
      </c>
      <c r="I31" s="19">
        <v>0.077</v>
      </c>
      <c r="J31" s="19">
        <v>23.1</v>
      </c>
      <c r="K31" s="19" t="s">
        <v>72</v>
      </c>
      <c r="L31" s="38" t="s">
        <v>23</v>
      </c>
      <c r="M31" s="19">
        <v>1917752</v>
      </c>
    </row>
    <row r="32" spans="2:13" ht="13.5">
      <c r="B32" s="18">
        <v>25299</v>
      </c>
      <c r="C32" s="19" t="s">
        <v>67</v>
      </c>
      <c r="D32" s="33" t="s">
        <v>17</v>
      </c>
      <c r="E32" s="33" t="s">
        <v>17</v>
      </c>
      <c r="F32" s="19">
        <v>100</v>
      </c>
      <c r="G32" s="19">
        <v>0</v>
      </c>
      <c r="H32" s="27">
        <f t="shared" si="1"/>
        <v>-100</v>
      </c>
      <c r="I32" s="19">
        <v>0.241</v>
      </c>
      <c r="J32" s="19">
        <v>24.1</v>
      </c>
      <c r="K32" s="19" t="s">
        <v>57</v>
      </c>
      <c r="L32" s="38" t="s">
        <v>23</v>
      </c>
      <c r="M32" s="19">
        <v>1917752</v>
      </c>
    </row>
    <row r="33" spans="2:13" ht="13.5">
      <c r="B33" s="18">
        <v>25296</v>
      </c>
      <c r="C33" s="19" t="s">
        <v>73</v>
      </c>
      <c r="D33" s="33" t="s">
        <v>17</v>
      </c>
      <c r="E33" s="33" t="s">
        <v>17</v>
      </c>
      <c r="F33" s="19">
        <v>200</v>
      </c>
      <c r="G33" s="19">
        <v>100</v>
      </c>
      <c r="H33" s="27">
        <f t="shared" si="1"/>
        <v>-100</v>
      </c>
      <c r="I33" s="19">
        <v>0.083</v>
      </c>
      <c r="J33" s="19">
        <v>8.3</v>
      </c>
      <c r="K33" s="19" t="s">
        <v>74</v>
      </c>
      <c r="L33" s="38" t="s">
        <v>23</v>
      </c>
      <c r="M33" s="19">
        <v>1917752</v>
      </c>
    </row>
    <row r="34" spans="2:13" ht="13.5">
      <c r="B34" s="18">
        <v>25299</v>
      </c>
      <c r="C34" s="19" t="s">
        <v>67</v>
      </c>
      <c r="D34" s="33" t="s">
        <v>17</v>
      </c>
      <c r="E34" s="33" t="s">
        <v>17</v>
      </c>
      <c r="F34" s="19">
        <v>100</v>
      </c>
      <c r="G34" s="19">
        <v>0</v>
      </c>
      <c r="H34" s="27">
        <f t="shared" si="1"/>
        <v>-100</v>
      </c>
      <c r="I34" s="19">
        <v>0.241</v>
      </c>
      <c r="J34" s="19">
        <v>24.1</v>
      </c>
      <c r="K34" s="19" t="s">
        <v>57</v>
      </c>
      <c r="L34" s="38" t="s">
        <v>23</v>
      </c>
      <c r="M34" s="19">
        <v>2326919</v>
      </c>
    </row>
    <row r="35" spans="1:13" ht="13.5">
      <c r="A35" s="18" t="s">
        <v>75</v>
      </c>
      <c r="B35" s="18">
        <v>25286</v>
      </c>
      <c r="C35" s="18" t="s">
        <v>30</v>
      </c>
      <c r="D35" s="33" t="s">
        <v>17</v>
      </c>
      <c r="E35" s="33" t="s">
        <v>17</v>
      </c>
      <c r="F35" s="19">
        <v>200</v>
      </c>
      <c r="G35" s="19">
        <v>100</v>
      </c>
      <c r="H35" s="27">
        <f t="shared" si="1"/>
        <v>-100</v>
      </c>
      <c r="I35" s="19">
        <v>0.163</v>
      </c>
      <c r="J35" s="19">
        <v>16.3</v>
      </c>
      <c r="K35" s="19" t="s">
        <v>61</v>
      </c>
      <c r="L35" s="38" t="s">
        <v>23</v>
      </c>
      <c r="M35" s="18">
        <v>2332000</v>
      </c>
    </row>
    <row r="36" spans="1:14" ht="13.5">
      <c r="A36" s="18" t="s">
        <v>76</v>
      </c>
      <c r="B36" s="18">
        <v>44305</v>
      </c>
      <c r="C36" s="18" t="s">
        <v>77</v>
      </c>
      <c r="D36" s="19" t="s">
        <v>17</v>
      </c>
      <c r="E36" s="19" t="s">
        <v>17</v>
      </c>
      <c r="F36" s="19">
        <v>50</v>
      </c>
      <c r="G36" s="19">
        <v>0</v>
      </c>
      <c r="H36" s="19">
        <v>-50</v>
      </c>
      <c r="I36" s="19">
        <v>0.667</v>
      </c>
      <c r="J36" s="19">
        <v>33.35</v>
      </c>
      <c r="K36" s="19" t="s">
        <v>78</v>
      </c>
      <c r="L36" s="19" t="s">
        <v>23</v>
      </c>
      <c r="M36" s="18">
        <v>2536124</v>
      </c>
      <c r="N36" s="40" t="s">
        <v>27</v>
      </c>
    </row>
    <row r="37" spans="1:14" ht="13.5">
      <c r="A37" s="18" t="s">
        <v>79</v>
      </c>
      <c r="B37" s="18">
        <v>25908</v>
      </c>
      <c r="C37" s="18" t="s">
        <v>80</v>
      </c>
      <c r="D37" s="19" t="s">
        <v>17</v>
      </c>
      <c r="E37" s="19" t="s">
        <v>17</v>
      </c>
      <c r="F37" s="19">
        <v>50</v>
      </c>
      <c r="G37" s="19">
        <v>25</v>
      </c>
      <c r="H37" s="19">
        <v>-25</v>
      </c>
      <c r="I37" s="19">
        <v>9</v>
      </c>
      <c r="J37" s="19">
        <v>225</v>
      </c>
      <c r="K37" s="19" t="s">
        <v>81</v>
      </c>
      <c r="L37" s="19" t="s">
        <v>19</v>
      </c>
      <c r="M37" s="18">
        <v>280190</v>
      </c>
      <c r="N37" s="40" t="s">
        <v>20</v>
      </c>
    </row>
    <row r="38" spans="1:13" ht="13.5">
      <c r="A38" s="18" t="s">
        <v>82</v>
      </c>
      <c r="B38" s="18">
        <v>49200</v>
      </c>
      <c r="C38" s="18" t="s">
        <v>83</v>
      </c>
      <c r="D38" s="19" t="s">
        <v>17</v>
      </c>
      <c r="E38" s="19" t="s">
        <v>17</v>
      </c>
      <c r="F38" s="19">
        <v>100</v>
      </c>
      <c r="G38" s="19">
        <v>50</v>
      </c>
      <c r="H38" s="19">
        <v>-50</v>
      </c>
      <c r="I38" s="19">
        <v>0.216</v>
      </c>
      <c r="J38" s="19">
        <v>10.8</v>
      </c>
      <c r="K38" s="19" t="s">
        <v>59</v>
      </c>
      <c r="L38" s="38" t="s">
        <v>23</v>
      </c>
      <c r="M38" s="18">
        <v>2545348</v>
      </c>
    </row>
    <row r="39" spans="1:13" ht="13.5">
      <c r="A39" s="18" t="s">
        <v>84</v>
      </c>
      <c r="B39" s="18">
        <v>22453</v>
      </c>
      <c r="C39" s="19" t="s">
        <v>85</v>
      </c>
      <c r="D39" s="19" t="s">
        <v>17</v>
      </c>
      <c r="E39" s="19" t="s">
        <v>17</v>
      </c>
      <c r="F39" s="19">
        <v>100</v>
      </c>
      <c r="G39" s="19">
        <v>0</v>
      </c>
      <c r="H39" s="19">
        <v>-100</v>
      </c>
      <c r="I39" s="19">
        <v>3.8</v>
      </c>
      <c r="J39" s="19">
        <v>380</v>
      </c>
      <c r="K39" s="19" t="s">
        <v>57</v>
      </c>
      <c r="L39" s="19" t="s">
        <v>19</v>
      </c>
      <c r="M39" s="18">
        <v>291926</v>
      </c>
    </row>
    <row r="40" spans="2:13" ht="13.5">
      <c r="B40" s="18">
        <v>46713</v>
      </c>
      <c r="C40" s="18" t="s">
        <v>86</v>
      </c>
      <c r="D40" s="19" t="s">
        <v>47</v>
      </c>
      <c r="E40" s="19" t="s">
        <v>47</v>
      </c>
      <c r="F40" s="19">
        <v>60</v>
      </c>
      <c r="G40" s="19">
        <v>0</v>
      </c>
      <c r="H40" s="19">
        <v>-60</v>
      </c>
      <c r="I40" s="19">
        <v>0.91</v>
      </c>
      <c r="J40" s="19">
        <v>54.6</v>
      </c>
      <c r="K40" s="19" t="s">
        <v>57</v>
      </c>
      <c r="L40" s="19" t="s">
        <v>19</v>
      </c>
      <c r="M40" s="18">
        <v>29227</v>
      </c>
    </row>
    <row r="41" spans="2:13" ht="13.5">
      <c r="B41" s="18">
        <v>36776</v>
      </c>
      <c r="C41" s="18" t="s">
        <v>87</v>
      </c>
      <c r="D41" s="19" t="s">
        <v>47</v>
      </c>
      <c r="E41" s="19" t="s">
        <v>47</v>
      </c>
      <c r="F41" s="19">
        <v>0</v>
      </c>
      <c r="G41" s="19">
        <v>60</v>
      </c>
      <c r="K41" s="19" t="s">
        <v>88</v>
      </c>
      <c r="L41" s="19" t="s">
        <v>19</v>
      </c>
      <c r="M41" s="18">
        <v>29227</v>
      </c>
    </row>
    <row r="42" spans="1:13" ht="13.5">
      <c r="A42" s="18" t="s">
        <v>89</v>
      </c>
      <c r="B42" s="18">
        <v>42147</v>
      </c>
      <c r="C42" s="18" t="s">
        <v>90</v>
      </c>
      <c r="D42" s="19" t="s">
        <v>17</v>
      </c>
      <c r="E42" s="19" t="s">
        <v>17</v>
      </c>
      <c r="F42" s="19">
        <v>100</v>
      </c>
      <c r="G42" s="19">
        <v>0</v>
      </c>
      <c r="H42" s="19">
        <v>-100</v>
      </c>
      <c r="I42" s="19">
        <v>0.196</v>
      </c>
      <c r="J42" s="19">
        <v>19.6</v>
      </c>
      <c r="K42" s="19" t="s">
        <v>57</v>
      </c>
      <c r="L42" s="38" t="s">
        <v>23</v>
      </c>
      <c r="M42" s="18">
        <v>2577394</v>
      </c>
    </row>
    <row r="44" spans="1:13" ht="13.5">
      <c r="A44" s="18" t="s">
        <v>91</v>
      </c>
      <c r="B44" s="18">
        <v>36751</v>
      </c>
      <c r="C44" s="18" t="s">
        <v>92</v>
      </c>
      <c r="D44" s="19" t="s">
        <v>47</v>
      </c>
      <c r="E44" s="19" t="s">
        <v>47</v>
      </c>
      <c r="F44" s="19">
        <v>60</v>
      </c>
      <c r="G44" s="19">
        <v>0</v>
      </c>
      <c r="H44" s="19">
        <v>-60</v>
      </c>
      <c r="I44" s="19">
        <v>0.96</v>
      </c>
      <c r="J44" s="19">
        <v>57.6</v>
      </c>
      <c r="K44" s="19" t="s">
        <v>93</v>
      </c>
      <c r="L44" s="19" t="s">
        <v>19</v>
      </c>
      <c r="M44" s="18">
        <v>295947</v>
      </c>
    </row>
    <row r="45" spans="1:13" ht="13.5">
      <c r="A45" s="18" t="s">
        <v>94</v>
      </c>
      <c r="B45" s="18">
        <v>29515</v>
      </c>
      <c r="C45" s="18" t="s">
        <v>95</v>
      </c>
      <c r="D45" s="19" t="s">
        <v>17</v>
      </c>
      <c r="E45" s="19" t="s">
        <v>17</v>
      </c>
      <c r="F45" s="19">
        <v>400</v>
      </c>
      <c r="G45" s="19">
        <v>200</v>
      </c>
      <c r="H45" s="19">
        <v>-200</v>
      </c>
      <c r="I45" s="19">
        <v>0.474</v>
      </c>
      <c r="J45" s="19">
        <v>94.8</v>
      </c>
      <c r="K45" s="19" t="s">
        <v>96</v>
      </c>
      <c r="L45" s="38" t="s">
        <v>23</v>
      </c>
      <c r="M45" s="18">
        <v>2583866</v>
      </c>
    </row>
    <row r="46" spans="2:13" ht="13.5">
      <c r="B46" s="18">
        <v>82818</v>
      </c>
      <c r="C46" s="18" t="s">
        <v>97</v>
      </c>
      <c r="D46" s="19" t="s">
        <v>17</v>
      </c>
      <c r="E46" s="19" t="s">
        <v>17</v>
      </c>
      <c r="F46" s="19">
        <v>600</v>
      </c>
      <c r="G46" s="19">
        <v>300</v>
      </c>
      <c r="H46" s="19">
        <v>-300</v>
      </c>
      <c r="K46" s="19" t="s">
        <v>98</v>
      </c>
      <c r="L46" s="19" t="s">
        <v>19</v>
      </c>
      <c r="M46" s="18">
        <v>286158</v>
      </c>
    </row>
    <row r="47" spans="1:13" ht="13.5">
      <c r="A47" s="18" t="s">
        <v>99</v>
      </c>
      <c r="B47" s="18">
        <v>22269</v>
      </c>
      <c r="C47" s="18" t="s">
        <v>100</v>
      </c>
      <c r="D47" s="19" t="s">
        <v>17</v>
      </c>
      <c r="E47" s="19" t="s">
        <v>17</v>
      </c>
      <c r="F47" s="19">
        <v>200</v>
      </c>
      <c r="G47" s="19">
        <v>0</v>
      </c>
      <c r="H47" s="19">
        <v>-200</v>
      </c>
      <c r="I47" s="19">
        <v>0.253</v>
      </c>
      <c r="J47" s="19">
        <v>50.6</v>
      </c>
      <c r="K47" s="19" t="s">
        <v>96</v>
      </c>
      <c r="L47" s="38" t="s">
        <v>23</v>
      </c>
      <c r="M47" s="18">
        <v>2589345</v>
      </c>
    </row>
    <row r="48" spans="2:13" ht="13.5">
      <c r="B48" s="18">
        <v>27436</v>
      </c>
      <c r="C48" s="18" t="s">
        <v>101</v>
      </c>
      <c r="D48" s="19" t="s">
        <v>17</v>
      </c>
      <c r="E48" s="19" t="s">
        <v>17</v>
      </c>
      <c r="F48" s="19">
        <v>100</v>
      </c>
      <c r="G48" s="19">
        <v>0</v>
      </c>
      <c r="H48" s="19">
        <v>-100</v>
      </c>
      <c r="K48" s="19" t="s">
        <v>61</v>
      </c>
      <c r="L48" s="38" t="s">
        <v>23</v>
      </c>
      <c r="M48" s="18">
        <v>289815</v>
      </c>
    </row>
    <row r="49" spans="1:13" ht="13.5">
      <c r="A49" s="18" t="s">
        <v>102</v>
      </c>
      <c r="B49" s="18">
        <v>32028</v>
      </c>
      <c r="C49" s="18" t="s">
        <v>103</v>
      </c>
      <c r="D49" s="19" t="s">
        <v>17</v>
      </c>
      <c r="E49" s="19" t="s">
        <v>17</v>
      </c>
      <c r="F49" s="19">
        <v>200</v>
      </c>
      <c r="G49" s="19">
        <v>0</v>
      </c>
      <c r="H49" s="19">
        <v>-200</v>
      </c>
      <c r="I49" s="19">
        <v>0.288</v>
      </c>
      <c r="J49" s="19">
        <v>57.6</v>
      </c>
      <c r="K49" s="19" t="s">
        <v>104</v>
      </c>
      <c r="L49" s="38" t="s">
        <v>23</v>
      </c>
      <c r="M49" s="18">
        <v>2594185</v>
      </c>
    </row>
    <row r="50" spans="2:13" ht="13.5">
      <c r="B50" s="18">
        <v>25774</v>
      </c>
      <c r="C50" s="18" t="s">
        <v>105</v>
      </c>
      <c r="D50" s="19" t="s">
        <v>17</v>
      </c>
      <c r="E50" s="19" t="s">
        <v>17</v>
      </c>
      <c r="F50" s="19">
        <v>200</v>
      </c>
      <c r="G50" s="19">
        <v>0</v>
      </c>
      <c r="H50" s="19">
        <v>-200</v>
      </c>
      <c r="I50" s="19">
        <v>0.179</v>
      </c>
      <c r="J50" s="19">
        <v>35.8</v>
      </c>
      <c r="K50" s="19" t="s">
        <v>104</v>
      </c>
      <c r="L50" s="38" t="s">
        <v>23</v>
      </c>
      <c r="M50" s="18">
        <v>2594185</v>
      </c>
    </row>
    <row r="51" spans="2:13" ht="13.5">
      <c r="B51" s="18">
        <v>44319</v>
      </c>
      <c r="C51" s="18" t="s">
        <v>106</v>
      </c>
      <c r="D51" s="19" t="s">
        <v>17</v>
      </c>
      <c r="E51" s="19" t="s">
        <v>17</v>
      </c>
      <c r="F51" s="19">
        <v>200</v>
      </c>
      <c r="G51" s="19">
        <v>0</v>
      </c>
      <c r="H51" s="19">
        <v>-200</v>
      </c>
      <c r="I51" s="19">
        <v>0.227</v>
      </c>
      <c r="J51" s="19">
        <v>45.4</v>
      </c>
      <c r="K51" s="19" t="s">
        <v>104</v>
      </c>
      <c r="L51" s="38" t="s">
        <v>23</v>
      </c>
      <c r="M51" s="18">
        <v>2594185</v>
      </c>
    </row>
    <row r="52" spans="2:13" ht="13.5">
      <c r="B52" s="18">
        <v>12996</v>
      </c>
      <c r="C52" s="18" t="s">
        <v>107</v>
      </c>
      <c r="D52" s="19" t="s">
        <v>17</v>
      </c>
      <c r="E52" s="19" t="s">
        <v>17</v>
      </c>
      <c r="F52" s="19">
        <v>100</v>
      </c>
      <c r="G52" s="19">
        <v>0</v>
      </c>
      <c r="H52" s="19">
        <v>-100</v>
      </c>
      <c r="I52" s="19">
        <v>0.128</v>
      </c>
      <c r="J52" s="19">
        <v>12.8</v>
      </c>
      <c r="K52" s="19" t="s">
        <v>108</v>
      </c>
      <c r="L52" s="38" t="s">
        <v>23</v>
      </c>
      <c r="M52" s="18">
        <v>2594185</v>
      </c>
    </row>
    <row r="53" spans="2:13" ht="13.5">
      <c r="B53" s="18">
        <v>27647</v>
      </c>
      <c r="C53" s="18" t="s">
        <v>109</v>
      </c>
      <c r="D53" s="19" t="s">
        <v>17</v>
      </c>
      <c r="E53" s="19" t="s">
        <v>17</v>
      </c>
      <c r="F53" s="19">
        <v>100</v>
      </c>
      <c r="G53" s="19">
        <v>0</v>
      </c>
      <c r="H53" s="19">
        <v>-100</v>
      </c>
      <c r="I53" s="19">
        <v>0.103</v>
      </c>
      <c r="J53" s="19">
        <v>10.3</v>
      </c>
      <c r="K53" s="19" t="s">
        <v>108</v>
      </c>
      <c r="L53" s="38" t="s">
        <v>23</v>
      </c>
      <c r="M53" s="18">
        <v>2594185</v>
      </c>
    </row>
    <row r="54" spans="2:13" ht="13.5">
      <c r="B54" s="18">
        <v>16359</v>
      </c>
      <c r="C54" s="18" t="s">
        <v>37</v>
      </c>
      <c r="D54" s="19" t="s">
        <v>17</v>
      </c>
      <c r="E54" s="19" t="s">
        <v>17</v>
      </c>
      <c r="F54" s="19">
        <v>300</v>
      </c>
      <c r="G54" s="19">
        <v>0</v>
      </c>
      <c r="H54" s="19">
        <v>-300</v>
      </c>
      <c r="I54" s="19">
        <v>0.248</v>
      </c>
      <c r="J54" s="19">
        <v>74.4</v>
      </c>
      <c r="K54" s="19" t="s">
        <v>110</v>
      </c>
      <c r="L54" s="38" t="s">
        <v>23</v>
      </c>
      <c r="M54" s="18">
        <v>2594185</v>
      </c>
    </row>
    <row r="55" spans="2:13" ht="13.5">
      <c r="B55" s="18">
        <v>25575</v>
      </c>
      <c r="C55" s="18" t="s">
        <v>111</v>
      </c>
      <c r="D55" s="19" t="s">
        <v>17</v>
      </c>
      <c r="E55" s="19" t="s">
        <v>17</v>
      </c>
      <c r="F55" s="19">
        <v>100</v>
      </c>
      <c r="G55" s="19">
        <v>0</v>
      </c>
      <c r="H55" s="19">
        <v>-100</v>
      </c>
      <c r="I55" s="19">
        <v>0.13</v>
      </c>
      <c r="J55" s="19">
        <v>13</v>
      </c>
      <c r="K55" s="19" t="s">
        <v>108</v>
      </c>
      <c r="L55" s="38" t="s">
        <v>23</v>
      </c>
      <c r="M55" s="18">
        <v>2594185</v>
      </c>
    </row>
    <row r="56" spans="2:13" ht="13.5">
      <c r="B56" s="18">
        <v>27846</v>
      </c>
      <c r="C56" s="18" t="s">
        <v>112</v>
      </c>
      <c r="D56" s="19" t="s">
        <v>17</v>
      </c>
      <c r="E56" s="19" t="s">
        <v>17</v>
      </c>
      <c r="F56" s="19">
        <v>500</v>
      </c>
      <c r="G56" s="19">
        <v>0</v>
      </c>
      <c r="H56" s="19">
        <v>-500</v>
      </c>
      <c r="I56" s="19">
        <v>0.454</v>
      </c>
      <c r="J56" s="19">
        <v>227</v>
      </c>
      <c r="K56" s="19" t="s">
        <v>113</v>
      </c>
      <c r="L56" s="38" t="s">
        <v>23</v>
      </c>
      <c r="M56" s="18">
        <v>2594185</v>
      </c>
    </row>
    <row r="57" spans="2:13" ht="13.5">
      <c r="B57" s="18">
        <v>29821</v>
      </c>
      <c r="C57" s="18" t="s">
        <v>114</v>
      </c>
      <c r="D57" s="19" t="s">
        <v>17</v>
      </c>
      <c r="E57" s="19" t="s">
        <v>17</v>
      </c>
      <c r="F57" s="19">
        <v>100</v>
      </c>
      <c r="G57" s="19">
        <v>0</v>
      </c>
      <c r="H57" s="19">
        <v>-100</v>
      </c>
      <c r="I57" s="19">
        <v>0.112</v>
      </c>
      <c r="J57" s="19">
        <v>11.2</v>
      </c>
      <c r="K57" s="19" t="s">
        <v>108</v>
      </c>
      <c r="L57" s="38" t="s">
        <v>23</v>
      </c>
      <c r="M57" s="18">
        <v>2594185</v>
      </c>
    </row>
    <row r="58" spans="2:13" ht="13.5">
      <c r="B58" s="18">
        <v>22144</v>
      </c>
      <c r="C58" s="18" t="s">
        <v>115</v>
      </c>
      <c r="D58" s="19" t="s">
        <v>17</v>
      </c>
      <c r="E58" s="19" t="s">
        <v>17</v>
      </c>
      <c r="F58" s="19">
        <v>400</v>
      </c>
      <c r="G58" s="19">
        <v>350</v>
      </c>
      <c r="H58" s="19">
        <v>-50</v>
      </c>
      <c r="I58" s="19">
        <v>0.358</v>
      </c>
      <c r="J58" s="19">
        <v>17.9</v>
      </c>
      <c r="K58" s="19" t="s">
        <v>116</v>
      </c>
      <c r="L58" s="38" t="s">
        <v>23</v>
      </c>
      <c r="M58" s="18">
        <v>2594185</v>
      </c>
    </row>
    <row r="59" spans="1:13" ht="13.5">
      <c r="A59" s="18" t="s">
        <v>117</v>
      </c>
      <c r="B59" s="18">
        <v>25974</v>
      </c>
      <c r="C59" s="18" t="s">
        <v>118</v>
      </c>
      <c r="D59" s="19" t="s">
        <v>17</v>
      </c>
      <c r="E59" s="19" t="s">
        <v>17</v>
      </c>
      <c r="F59" s="19">
        <v>100</v>
      </c>
      <c r="G59" s="19">
        <v>0</v>
      </c>
      <c r="H59" s="19">
        <v>-100</v>
      </c>
      <c r="I59" s="19">
        <v>0.088</v>
      </c>
      <c r="J59" s="19">
        <v>8.8</v>
      </c>
      <c r="K59" s="19" t="s">
        <v>108</v>
      </c>
      <c r="L59" s="38" t="s">
        <v>23</v>
      </c>
      <c r="M59" s="18">
        <v>2596739</v>
      </c>
    </row>
    <row r="60" spans="2:13" ht="13.5">
      <c r="B60" s="18">
        <v>30554</v>
      </c>
      <c r="C60" s="18" t="s">
        <v>64</v>
      </c>
      <c r="D60" s="19" t="s">
        <v>17</v>
      </c>
      <c r="E60" s="19" t="s">
        <v>17</v>
      </c>
      <c r="F60" s="19">
        <v>100</v>
      </c>
      <c r="G60" s="19">
        <v>0</v>
      </c>
      <c r="H60" s="19">
        <v>-100</v>
      </c>
      <c r="I60" s="19">
        <v>0.074</v>
      </c>
      <c r="J60" s="19">
        <v>7.4</v>
      </c>
      <c r="K60" s="19" t="s">
        <v>108</v>
      </c>
      <c r="L60" s="38" t="s">
        <v>23</v>
      </c>
      <c r="M60" s="18">
        <v>2596751</v>
      </c>
    </row>
    <row r="61" spans="1:13" ht="13.5">
      <c r="A61" s="18" t="s">
        <v>119</v>
      </c>
      <c r="B61" s="18">
        <v>30554</v>
      </c>
      <c r="C61" s="18" t="s">
        <v>64</v>
      </c>
      <c r="D61" s="19" t="s">
        <v>17</v>
      </c>
      <c r="E61" s="19" t="s">
        <v>17</v>
      </c>
      <c r="F61" s="19">
        <v>100</v>
      </c>
      <c r="G61" s="19">
        <v>0</v>
      </c>
      <c r="H61" s="19">
        <v>-100</v>
      </c>
      <c r="I61" s="19">
        <v>0.074</v>
      </c>
      <c r="J61" s="19">
        <v>7.4</v>
      </c>
      <c r="K61" s="19" t="s">
        <v>120</v>
      </c>
      <c r="L61" s="38" t="s">
        <v>23</v>
      </c>
      <c r="M61" s="18">
        <v>2599503</v>
      </c>
    </row>
    <row r="62" spans="1:13" ht="13.5">
      <c r="A62" s="18" t="s">
        <v>121</v>
      </c>
      <c r="B62" s="18">
        <v>22324</v>
      </c>
      <c r="C62" s="18" t="s">
        <v>122</v>
      </c>
      <c r="D62" s="19" t="s">
        <v>17</v>
      </c>
      <c r="E62" s="19" t="s">
        <v>17</v>
      </c>
      <c r="F62" s="19">
        <v>50</v>
      </c>
      <c r="G62" s="19">
        <v>0</v>
      </c>
      <c r="H62" s="19">
        <v>-50</v>
      </c>
      <c r="I62" s="19">
        <v>1.233</v>
      </c>
      <c r="J62" s="19">
        <v>61.65</v>
      </c>
      <c r="K62" s="19" t="s">
        <v>123</v>
      </c>
      <c r="L62" s="19" t="s">
        <v>23</v>
      </c>
      <c r="M62" s="18">
        <v>2605155</v>
      </c>
    </row>
    <row r="63" spans="2:13" ht="13.5">
      <c r="B63" s="18">
        <v>25422</v>
      </c>
      <c r="C63" s="18" t="s">
        <v>124</v>
      </c>
      <c r="D63" s="19" t="s">
        <v>17</v>
      </c>
      <c r="E63" s="19" t="s">
        <v>17</v>
      </c>
      <c r="F63" s="19">
        <v>300</v>
      </c>
      <c r="G63" s="19">
        <v>250</v>
      </c>
      <c r="H63" s="19">
        <v>-50</v>
      </c>
      <c r="I63" s="19">
        <v>1.175</v>
      </c>
      <c r="J63" s="19">
        <v>58.75</v>
      </c>
      <c r="K63" s="19" t="s">
        <v>125</v>
      </c>
      <c r="L63" s="19" t="s">
        <v>23</v>
      </c>
      <c r="M63" s="18">
        <v>2605155</v>
      </c>
    </row>
    <row r="64" spans="1:7" ht="13.5">
      <c r="A64" s="18" t="s">
        <v>126</v>
      </c>
      <c r="G64" s="19">
        <v>0</v>
      </c>
    </row>
    <row r="65" spans="2:13" ht="13.5">
      <c r="B65" s="18">
        <v>27032</v>
      </c>
      <c r="C65" s="18" t="s">
        <v>127</v>
      </c>
      <c r="D65" s="19" t="s">
        <v>17</v>
      </c>
      <c r="E65" s="19" t="s">
        <v>17</v>
      </c>
      <c r="F65" s="19">
        <v>50</v>
      </c>
      <c r="G65" s="19">
        <v>0</v>
      </c>
      <c r="H65" s="19">
        <v>-50</v>
      </c>
      <c r="I65" s="19">
        <v>0.763</v>
      </c>
      <c r="J65" s="19">
        <v>38.15</v>
      </c>
      <c r="K65" s="19" t="s">
        <v>123</v>
      </c>
      <c r="L65" s="19" t="s">
        <v>23</v>
      </c>
      <c r="M65" s="18">
        <v>2610866</v>
      </c>
    </row>
    <row r="66" spans="2:13" ht="13.5">
      <c r="B66" s="18">
        <v>30835</v>
      </c>
      <c r="C66" s="18" t="s">
        <v>128</v>
      </c>
      <c r="D66" s="19" t="s">
        <v>17</v>
      </c>
      <c r="E66" s="19" t="s">
        <v>17</v>
      </c>
      <c r="F66" s="19">
        <v>100</v>
      </c>
      <c r="G66" s="19">
        <v>0</v>
      </c>
      <c r="H66" s="19">
        <v>-100</v>
      </c>
      <c r="I66" s="19">
        <v>0.217</v>
      </c>
      <c r="J66" s="19">
        <v>21.7</v>
      </c>
      <c r="K66" s="19" t="s">
        <v>120</v>
      </c>
      <c r="L66" s="19" t="s">
        <v>23</v>
      </c>
      <c r="M66" s="18">
        <v>2610866</v>
      </c>
    </row>
    <row r="67" spans="2:13" ht="13.5">
      <c r="B67" s="18">
        <v>44305</v>
      </c>
      <c r="C67" s="18" t="s">
        <v>77</v>
      </c>
      <c r="D67" s="19" t="s">
        <v>17</v>
      </c>
      <c r="E67" s="19" t="s">
        <v>17</v>
      </c>
      <c r="F67" s="19">
        <v>50</v>
      </c>
      <c r="G67" s="19">
        <v>0</v>
      </c>
      <c r="H67" s="19">
        <v>-50</v>
      </c>
      <c r="I67" s="19">
        <v>0.667</v>
      </c>
      <c r="J67" s="19">
        <v>33.35</v>
      </c>
      <c r="K67" s="19" t="s">
        <v>123</v>
      </c>
      <c r="L67" s="19" t="s">
        <v>23</v>
      </c>
      <c r="M67" s="18">
        <v>2610866</v>
      </c>
    </row>
    <row r="68" spans="1:13" ht="13.5">
      <c r="A68" s="18" t="s">
        <v>129</v>
      </c>
      <c r="B68" s="18">
        <v>49839</v>
      </c>
      <c r="C68" s="18" t="s">
        <v>130</v>
      </c>
      <c r="D68" s="19" t="s">
        <v>17</v>
      </c>
      <c r="E68" s="19" t="s">
        <v>17</v>
      </c>
      <c r="F68" s="19">
        <v>200</v>
      </c>
      <c r="G68" s="19">
        <v>100</v>
      </c>
      <c r="H68" s="19">
        <v>-100</v>
      </c>
      <c r="I68" s="19">
        <v>0.433</v>
      </c>
      <c r="J68" s="19">
        <v>43.3</v>
      </c>
      <c r="K68" s="19" t="s">
        <v>57</v>
      </c>
      <c r="L68" s="19" t="s">
        <v>23</v>
      </c>
      <c r="M68" s="18">
        <v>2617512</v>
      </c>
    </row>
    <row r="69" spans="2:13" ht="13.5">
      <c r="B69" s="18">
        <v>30184</v>
      </c>
      <c r="C69" s="18" t="s">
        <v>131</v>
      </c>
      <c r="D69" s="19" t="s">
        <v>17</v>
      </c>
      <c r="E69" s="19" t="s">
        <v>17</v>
      </c>
      <c r="F69" s="19">
        <v>75</v>
      </c>
      <c r="G69" s="19">
        <v>70</v>
      </c>
      <c r="H69" s="19">
        <v>-5</v>
      </c>
      <c r="I69" s="19">
        <v>1.48</v>
      </c>
      <c r="J69" s="19">
        <v>74</v>
      </c>
      <c r="K69" s="19" t="s">
        <v>132</v>
      </c>
      <c r="L69" s="19" t="s">
        <v>23</v>
      </c>
      <c r="M69" s="18">
        <v>2619344</v>
      </c>
    </row>
    <row r="70" spans="2:13" ht="13.5">
      <c r="B70" s="18">
        <v>27032</v>
      </c>
      <c r="C70" s="18" t="s">
        <v>127</v>
      </c>
      <c r="D70" s="19" t="s">
        <v>17</v>
      </c>
      <c r="E70" s="19" t="s">
        <v>17</v>
      </c>
      <c r="F70" s="19">
        <v>50</v>
      </c>
      <c r="G70" s="19">
        <v>0</v>
      </c>
      <c r="H70" s="19">
        <v>-50</v>
      </c>
      <c r="I70" s="19">
        <v>0.763</v>
      </c>
      <c r="J70" s="19">
        <v>38.15</v>
      </c>
      <c r="K70" s="19" t="s">
        <v>123</v>
      </c>
      <c r="L70" s="19" t="s">
        <v>23</v>
      </c>
      <c r="M70" s="18">
        <v>2619342</v>
      </c>
    </row>
    <row r="71" spans="1:31" s="17" customFormat="1" ht="13.5">
      <c r="A71" s="43" t="s">
        <v>133</v>
      </c>
      <c r="B71" s="43">
        <v>22438</v>
      </c>
      <c r="C71" s="43" t="s">
        <v>134</v>
      </c>
      <c r="D71" s="43" t="s">
        <v>135</v>
      </c>
      <c r="E71" s="43" t="s">
        <v>135</v>
      </c>
      <c r="F71" s="43">
        <v>20</v>
      </c>
      <c r="G71" s="43">
        <v>0</v>
      </c>
      <c r="H71" s="43">
        <v>-20</v>
      </c>
      <c r="I71" s="43">
        <v>1.4</v>
      </c>
      <c r="J71" s="43">
        <v>28</v>
      </c>
      <c r="K71" s="43" t="s">
        <v>136</v>
      </c>
      <c r="L71" s="43" t="s">
        <v>19</v>
      </c>
      <c r="M71" s="43">
        <v>311307</v>
      </c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4"/>
    </row>
    <row r="72" spans="2:13" ht="13.5">
      <c r="B72" s="18">
        <v>25527</v>
      </c>
      <c r="C72" s="18" t="s">
        <v>137</v>
      </c>
      <c r="D72" s="19" t="s">
        <v>17</v>
      </c>
      <c r="E72" s="19" t="s">
        <v>17</v>
      </c>
      <c r="F72" s="19">
        <v>200</v>
      </c>
      <c r="G72" s="19">
        <v>0</v>
      </c>
      <c r="H72" s="19">
        <v>-200</v>
      </c>
      <c r="I72" s="19">
        <v>0.148</v>
      </c>
      <c r="J72" s="19">
        <v>29.6</v>
      </c>
      <c r="K72" s="19" t="s">
        <v>138</v>
      </c>
      <c r="L72" s="19" t="s">
        <v>23</v>
      </c>
      <c r="M72" s="18">
        <v>2623099</v>
      </c>
    </row>
    <row r="73" spans="1:13" ht="13.5">
      <c r="A73" s="18" t="s">
        <v>139</v>
      </c>
      <c r="B73" s="18">
        <v>27032</v>
      </c>
      <c r="C73" s="18" t="s">
        <v>127</v>
      </c>
      <c r="D73" s="19" t="s">
        <v>17</v>
      </c>
      <c r="E73" s="19" t="s">
        <v>17</v>
      </c>
      <c r="F73" s="19">
        <v>50</v>
      </c>
      <c r="G73" s="19">
        <v>0</v>
      </c>
      <c r="H73" s="19">
        <v>-50</v>
      </c>
      <c r="I73" s="19">
        <v>0.763</v>
      </c>
      <c r="J73" s="19">
        <v>38.15</v>
      </c>
      <c r="K73" s="19" t="s">
        <v>123</v>
      </c>
      <c r="L73" s="19" t="s">
        <v>23</v>
      </c>
      <c r="M73" s="18">
        <v>2628531</v>
      </c>
    </row>
    <row r="74" spans="2:13" ht="13.5">
      <c r="B74" s="18">
        <v>25527</v>
      </c>
      <c r="C74" s="18" t="s">
        <v>137</v>
      </c>
      <c r="D74" s="19" t="s">
        <v>17</v>
      </c>
      <c r="E74" s="19" t="s">
        <v>17</v>
      </c>
      <c r="F74" s="19">
        <v>200</v>
      </c>
      <c r="G74" s="19">
        <v>0</v>
      </c>
      <c r="H74" s="19">
        <v>-200</v>
      </c>
      <c r="I74" s="19">
        <v>0.148</v>
      </c>
      <c r="J74" s="19">
        <v>29.6</v>
      </c>
      <c r="K74" s="19" t="s">
        <v>138</v>
      </c>
      <c r="L74" s="19" t="s">
        <v>23</v>
      </c>
      <c r="M74" s="18">
        <v>2628544</v>
      </c>
    </row>
    <row r="75" spans="1:13" ht="13.5">
      <c r="A75" s="18" t="s">
        <v>140</v>
      </c>
      <c r="B75" s="18">
        <v>25424</v>
      </c>
      <c r="C75" s="18" t="s">
        <v>141</v>
      </c>
      <c r="D75" s="19" t="s">
        <v>17</v>
      </c>
      <c r="E75" s="19" t="s">
        <v>17</v>
      </c>
      <c r="F75" s="19">
        <v>100</v>
      </c>
      <c r="G75" s="19">
        <v>0</v>
      </c>
      <c r="H75" s="19">
        <v>-100</v>
      </c>
      <c r="I75" s="19">
        <v>0.546</v>
      </c>
      <c r="J75" s="19">
        <v>54.6</v>
      </c>
      <c r="K75" s="19" t="s">
        <v>57</v>
      </c>
      <c r="L75" s="19" t="s">
        <v>23</v>
      </c>
      <c r="M75" s="18">
        <v>2632495</v>
      </c>
    </row>
    <row r="76" spans="3:13" ht="13.5">
      <c r="C76" s="18" t="s">
        <v>141</v>
      </c>
      <c r="D76" s="19" t="s">
        <v>17</v>
      </c>
      <c r="E76" s="19" t="s">
        <v>17</v>
      </c>
      <c r="F76" s="19">
        <v>50</v>
      </c>
      <c r="G76" s="19">
        <v>0</v>
      </c>
      <c r="H76" s="19">
        <v>-50</v>
      </c>
      <c r="I76" s="19">
        <v>0.546</v>
      </c>
      <c r="J76" s="19">
        <v>43.8</v>
      </c>
      <c r="K76" s="19" t="s">
        <v>123</v>
      </c>
      <c r="L76" s="19" t="s">
        <v>23</v>
      </c>
      <c r="M76" s="18">
        <v>2632495</v>
      </c>
    </row>
    <row r="77" spans="1:13" ht="13.5">
      <c r="A77" s="18" t="s">
        <v>142</v>
      </c>
      <c r="B77" s="18">
        <v>13302</v>
      </c>
      <c r="C77" s="18" t="s">
        <v>143</v>
      </c>
      <c r="D77" s="19" t="s">
        <v>17</v>
      </c>
      <c r="E77" s="19" t="s">
        <v>17</v>
      </c>
      <c r="F77" s="19">
        <v>100</v>
      </c>
      <c r="G77" s="19">
        <v>0</v>
      </c>
      <c r="H77" s="19">
        <v>-100</v>
      </c>
      <c r="K77" s="19" t="s">
        <v>144</v>
      </c>
      <c r="L77" s="19" t="s">
        <v>23</v>
      </c>
      <c r="M77" s="18">
        <v>2647036</v>
      </c>
    </row>
    <row r="78" spans="1:13" ht="13.5">
      <c r="A78" s="18" t="s">
        <v>145</v>
      </c>
      <c r="B78" s="18">
        <v>25424</v>
      </c>
      <c r="C78" s="18" t="s">
        <v>141</v>
      </c>
      <c r="D78" s="19" t="s">
        <v>17</v>
      </c>
      <c r="E78" s="19" t="s">
        <v>17</v>
      </c>
      <c r="F78" s="19">
        <v>50</v>
      </c>
      <c r="G78" s="19">
        <v>0</v>
      </c>
      <c r="H78" s="19">
        <v>-50</v>
      </c>
      <c r="I78" s="19">
        <v>0.876</v>
      </c>
      <c r="J78" s="19">
        <v>43.8</v>
      </c>
      <c r="K78" s="19" t="s">
        <v>78</v>
      </c>
      <c r="L78" s="19" t="s">
        <v>23</v>
      </c>
      <c r="M78" s="18">
        <v>2650707</v>
      </c>
    </row>
    <row r="79" spans="2:13" ht="13.5">
      <c r="B79" s="18">
        <v>27032</v>
      </c>
      <c r="C79" s="18" t="s">
        <v>146</v>
      </c>
      <c r="D79" s="19" t="s">
        <v>17</v>
      </c>
      <c r="E79" s="19" t="s">
        <v>17</v>
      </c>
      <c r="F79" s="19">
        <v>50</v>
      </c>
      <c r="G79" s="19">
        <v>0</v>
      </c>
      <c r="H79" s="19">
        <v>-50</v>
      </c>
      <c r="I79" s="19">
        <v>0.763</v>
      </c>
      <c r="J79" s="19">
        <v>38.15</v>
      </c>
      <c r="K79" s="19" t="s">
        <v>108</v>
      </c>
      <c r="L79" s="19" t="s">
        <v>23</v>
      </c>
      <c r="M79" s="18">
        <v>2650707</v>
      </c>
    </row>
    <row r="80" spans="2:13" ht="13.5">
      <c r="B80" s="18">
        <v>28387</v>
      </c>
      <c r="C80" s="18" t="s">
        <v>147</v>
      </c>
      <c r="D80" s="19" t="s">
        <v>17</v>
      </c>
      <c r="E80" s="19" t="s">
        <v>17</v>
      </c>
      <c r="F80" s="19">
        <v>100</v>
      </c>
      <c r="G80" s="19">
        <v>0</v>
      </c>
      <c r="H80" s="19">
        <v>-100</v>
      </c>
      <c r="I80" s="19">
        <v>0.361</v>
      </c>
      <c r="J80" s="19">
        <v>36.1</v>
      </c>
      <c r="K80" s="19" t="s">
        <v>108</v>
      </c>
      <c r="L80" s="19" t="s">
        <v>23</v>
      </c>
      <c r="M80" s="18">
        <v>2650715</v>
      </c>
    </row>
    <row r="81" spans="2:13" ht="13.5">
      <c r="B81" s="18">
        <v>49833</v>
      </c>
      <c r="C81" s="18" t="s">
        <v>148</v>
      </c>
      <c r="D81" s="19" t="s">
        <v>17</v>
      </c>
      <c r="E81" s="19" t="s">
        <v>17</v>
      </c>
      <c r="F81" s="19">
        <v>100</v>
      </c>
      <c r="G81" s="19">
        <v>0</v>
      </c>
      <c r="H81" s="19">
        <v>-100</v>
      </c>
      <c r="I81" s="19">
        <v>0.083</v>
      </c>
      <c r="J81" s="19">
        <v>8.3</v>
      </c>
      <c r="K81" s="19" t="s">
        <v>108</v>
      </c>
      <c r="L81" s="19" t="s">
        <v>23</v>
      </c>
      <c r="M81" s="18">
        <v>2650715</v>
      </c>
    </row>
    <row r="82" spans="2:13" ht="13.5">
      <c r="B82" s="18">
        <v>22301</v>
      </c>
      <c r="C82" s="18" t="s">
        <v>149</v>
      </c>
      <c r="D82" s="19" t="s">
        <v>17</v>
      </c>
      <c r="E82" s="19" t="s">
        <v>17</v>
      </c>
      <c r="F82" s="19">
        <v>50</v>
      </c>
      <c r="G82" s="19">
        <v>0</v>
      </c>
      <c r="H82" s="19">
        <v>-50</v>
      </c>
      <c r="I82" s="19">
        <v>1.185</v>
      </c>
      <c r="J82" s="19">
        <v>59.25</v>
      </c>
      <c r="K82" s="19" t="s">
        <v>78</v>
      </c>
      <c r="L82" s="19" t="s">
        <v>23</v>
      </c>
      <c r="M82" s="18">
        <v>2650715</v>
      </c>
    </row>
    <row r="83" spans="1:13" ht="13.5">
      <c r="A83" s="18" t="s">
        <v>150</v>
      </c>
      <c r="B83" s="18">
        <v>27032</v>
      </c>
      <c r="C83" s="18" t="s">
        <v>146</v>
      </c>
      <c r="D83" s="19" t="s">
        <v>17</v>
      </c>
      <c r="E83" s="19" t="s">
        <v>17</v>
      </c>
      <c r="F83" s="19">
        <v>50</v>
      </c>
      <c r="G83" s="19">
        <v>0</v>
      </c>
      <c r="H83" s="19">
        <v>-50</v>
      </c>
      <c r="I83" s="19">
        <v>0.763</v>
      </c>
      <c r="J83" s="19">
        <v>38.15</v>
      </c>
      <c r="K83" s="19" t="s">
        <v>151</v>
      </c>
      <c r="L83" s="19" t="s">
        <v>23</v>
      </c>
      <c r="M83" s="18">
        <v>2663338</v>
      </c>
    </row>
    <row r="84" spans="2:13" ht="13.5">
      <c r="B84" s="18">
        <v>14428</v>
      </c>
      <c r="C84" s="18" t="s">
        <v>152</v>
      </c>
      <c r="D84" s="19" t="s">
        <v>17</v>
      </c>
      <c r="E84" s="19" t="s">
        <v>17</v>
      </c>
      <c r="F84" s="19">
        <v>200</v>
      </c>
      <c r="G84" s="19">
        <v>0</v>
      </c>
      <c r="H84" s="19">
        <v>-200</v>
      </c>
      <c r="I84" s="19">
        <v>0.155</v>
      </c>
      <c r="J84" s="19">
        <v>31</v>
      </c>
      <c r="K84" s="19" t="s">
        <v>138</v>
      </c>
      <c r="L84" s="19" t="s">
        <v>23</v>
      </c>
      <c r="M84" s="18">
        <v>2663338</v>
      </c>
    </row>
    <row r="85" spans="1:13" ht="13.5">
      <c r="A85" s="18" t="s">
        <v>153</v>
      </c>
      <c r="B85" s="18">
        <v>49833</v>
      </c>
      <c r="C85" s="18" t="s">
        <v>148</v>
      </c>
      <c r="D85" s="19" t="s">
        <v>17</v>
      </c>
      <c r="E85" s="19" t="s">
        <v>17</v>
      </c>
      <c r="F85" s="19">
        <v>300</v>
      </c>
      <c r="G85" s="19">
        <v>200</v>
      </c>
      <c r="H85" s="19">
        <v>-100</v>
      </c>
      <c r="I85" s="19">
        <v>0.08</v>
      </c>
      <c r="J85" s="19">
        <v>8</v>
      </c>
      <c r="K85" s="19" t="s">
        <v>154</v>
      </c>
      <c r="L85" s="19" t="s">
        <v>23</v>
      </c>
      <c r="M85" s="18">
        <v>334734</v>
      </c>
    </row>
    <row r="86" spans="1:13" ht="13.5">
      <c r="A86" s="18" t="s">
        <v>155</v>
      </c>
      <c r="B86" s="18">
        <v>36469</v>
      </c>
      <c r="C86" s="18" t="s">
        <v>156</v>
      </c>
      <c r="D86" s="19" t="s">
        <v>47</v>
      </c>
      <c r="E86" s="19" t="s">
        <v>47</v>
      </c>
      <c r="F86" s="19">
        <v>20</v>
      </c>
      <c r="G86" s="19">
        <v>20</v>
      </c>
      <c r="H86" s="19">
        <v>0</v>
      </c>
      <c r="I86" s="19">
        <v>0.72</v>
      </c>
      <c r="J86" s="19">
        <v>14.4</v>
      </c>
      <c r="K86" s="19" t="s">
        <v>157</v>
      </c>
      <c r="L86" s="19" t="s">
        <v>19</v>
      </c>
      <c r="M86" s="18">
        <v>335404</v>
      </c>
    </row>
    <row r="87" spans="1:13" ht="13.5">
      <c r="A87" s="18" t="s">
        <v>158</v>
      </c>
      <c r="B87" s="18">
        <v>47833</v>
      </c>
      <c r="C87" s="18" t="s">
        <v>41</v>
      </c>
      <c r="D87" s="19" t="s">
        <v>17</v>
      </c>
      <c r="E87" s="19" t="s">
        <v>17</v>
      </c>
      <c r="F87" s="19">
        <v>100</v>
      </c>
      <c r="G87" s="19">
        <v>0</v>
      </c>
      <c r="H87" s="19">
        <v>-100</v>
      </c>
      <c r="I87" s="19">
        <v>0.542</v>
      </c>
      <c r="J87" s="19">
        <v>54.2</v>
      </c>
      <c r="K87" s="19" t="s">
        <v>108</v>
      </c>
      <c r="L87" s="19" t="s">
        <v>23</v>
      </c>
      <c r="M87" s="18">
        <v>2687417</v>
      </c>
    </row>
    <row r="88" spans="2:13" ht="13.5">
      <c r="B88" s="18">
        <v>82818</v>
      </c>
      <c r="C88" s="18" t="s">
        <v>97</v>
      </c>
      <c r="D88" s="19" t="s">
        <v>17</v>
      </c>
      <c r="E88" s="19" t="s">
        <v>17</v>
      </c>
      <c r="F88" s="19">
        <v>300</v>
      </c>
      <c r="G88" s="19">
        <v>0</v>
      </c>
      <c r="H88" s="19">
        <v>-300</v>
      </c>
      <c r="I88" s="19">
        <v>0.073</v>
      </c>
      <c r="J88" s="19">
        <v>21.9</v>
      </c>
      <c r="K88" s="19" t="s">
        <v>113</v>
      </c>
      <c r="L88" s="19" t="s">
        <v>23</v>
      </c>
      <c r="M88" s="18">
        <v>2687441</v>
      </c>
    </row>
    <row r="89" spans="1:13" ht="13.5">
      <c r="A89" s="18" t="s">
        <v>159</v>
      </c>
      <c r="B89" s="18">
        <v>47833</v>
      </c>
      <c r="C89" s="18" t="s">
        <v>41</v>
      </c>
      <c r="D89" s="19" t="s">
        <v>17</v>
      </c>
      <c r="E89" s="19" t="s">
        <v>17</v>
      </c>
      <c r="F89" s="19">
        <v>100</v>
      </c>
      <c r="G89" s="19">
        <v>0</v>
      </c>
      <c r="H89" s="19">
        <v>-100</v>
      </c>
      <c r="I89" s="19">
        <v>0.542</v>
      </c>
      <c r="J89" s="19">
        <v>54.2</v>
      </c>
      <c r="K89" s="19" t="s">
        <v>108</v>
      </c>
      <c r="L89" s="19" t="s">
        <v>23</v>
      </c>
      <c r="M89" s="18">
        <v>2694249</v>
      </c>
    </row>
    <row r="90" spans="1:13" ht="13.5">
      <c r="A90" s="18" t="s">
        <v>160</v>
      </c>
      <c r="B90" s="18">
        <v>47106</v>
      </c>
      <c r="C90" s="18" t="s">
        <v>161</v>
      </c>
      <c r="D90" s="19" t="s">
        <v>17</v>
      </c>
      <c r="E90" s="19" t="s">
        <v>17</v>
      </c>
      <c r="F90" s="19">
        <v>100</v>
      </c>
      <c r="G90" s="19">
        <v>0</v>
      </c>
      <c r="H90" s="19">
        <v>-100</v>
      </c>
      <c r="I90" s="19">
        <v>0.282</v>
      </c>
      <c r="J90" s="19">
        <v>28.2</v>
      </c>
      <c r="K90" s="19" t="s">
        <v>108</v>
      </c>
      <c r="L90" s="19" t="s">
        <v>23</v>
      </c>
      <c r="M90" s="18">
        <v>2696189</v>
      </c>
    </row>
    <row r="91" spans="2:13" ht="13.5">
      <c r="B91" s="18">
        <v>82818</v>
      </c>
      <c r="C91" s="18" t="s">
        <v>97</v>
      </c>
      <c r="D91" s="19" t="s">
        <v>17</v>
      </c>
      <c r="E91" s="19" t="s">
        <v>17</v>
      </c>
      <c r="F91" s="19">
        <v>500</v>
      </c>
      <c r="G91" s="19">
        <v>0</v>
      </c>
      <c r="H91" s="19">
        <v>-500</v>
      </c>
      <c r="I91" s="19">
        <v>0.073</v>
      </c>
      <c r="J91" s="19">
        <v>36.5</v>
      </c>
      <c r="K91" s="19" t="s">
        <v>113</v>
      </c>
      <c r="L91" s="19" t="s">
        <v>23</v>
      </c>
      <c r="M91" s="18">
        <v>2696189</v>
      </c>
    </row>
    <row r="92" spans="2:13" ht="13.5">
      <c r="B92" s="18">
        <v>26301</v>
      </c>
      <c r="C92" s="18" t="s">
        <v>162</v>
      </c>
      <c r="D92" s="19" t="s">
        <v>17</v>
      </c>
      <c r="E92" s="19" t="s">
        <v>17</v>
      </c>
      <c r="F92" s="19">
        <v>100</v>
      </c>
      <c r="G92" s="19">
        <v>0</v>
      </c>
      <c r="H92" s="19">
        <v>-100</v>
      </c>
      <c r="I92" s="19">
        <v>0.071</v>
      </c>
      <c r="J92" s="19">
        <v>7.1</v>
      </c>
      <c r="K92" s="19" t="s">
        <v>108</v>
      </c>
      <c r="L92" s="19" t="s">
        <v>23</v>
      </c>
      <c r="M92" s="18">
        <v>2696189</v>
      </c>
    </row>
    <row r="93" spans="1:13" ht="13.5">
      <c r="A93" s="18" t="s">
        <v>163</v>
      </c>
      <c r="B93" s="18">
        <v>47106</v>
      </c>
      <c r="C93" s="18" t="s">
        <v>164</v>
      </c>
      <c r="D93" s="19" t="s">
        <v>17</v>
      </c>
      <c r="E93" s="19" t="s">
        <v>17</v>
      </c>
      <c r="F93" s="19">
        <v>200</v>
      </c>
      <c r="G93" s="19">
        <v>100</v>
      </c>
      <c r="H93" s="19">
        <v>-100</v>
      </c>
      <c r="I93" s="19">
        <v>0.48</v>
      </c>
      <c r="J93" s="19">
        <v>48</v>
      </c>
      <c r="K93" s="19" t="s">
        <v>108</v>
      </c>
      <c r="L93" s="19" t="s">
        <v>19</v>
      </c>
      <c r="M93" s="18">
        <v>349145</v>
      </c>
    </row>
    <row r="94" spans="2:13" ht="13.5">
      <c r="B94" s="18">
        <v>26301</v>
      </c>
      <c r="C94" s="18" t="s">
        <v>162</v>
      </c>
      <c r="D94" s="19" t="s">
        <v>17</v>
      </c>
      <c r="E94" s="19" t="s">
        <v>17</v>
      </c>
      <c r="F94" s="19">
        <v>200</v>
      </c>
      <c r="G94" s="19">
        <v>100</v>
      </c>
      <c r="H94" s="19">
        <v>-100</v>
      </c>
      <c r="I94" s="19">
        <v>0.09</v>
      </c>
      <c r="J94" s="19">
        <v>9</v>
      </c>
      <c r="K94" s="19" t="s">
        <v>108</v>
      </c>
      <c r="L94" s="19" t="s">
        <v>19</v>
      </c>
      <c r="M94" s="18">
        <v>349145</v>
      </c>
    </row>
    <row r="95" spans="1:13" ht="13.5">
      <c r="A95" s="18" t="s">
        <v>165</v>
      </c>
      <c r="B95" s="18">
        <v>27040</v>
      </c>
      <c r="C95" s="18" t="s">
        <v>166</v>
      </c>
      <c r="D95" s="19" t="s">
        <v>17</v>
      </c>
      <c r="E95" s="19" t="s">
        <v>17</v>
      </c>
      <c r="F95" s="19">
        <v>100</v>
      </c>
      <c r="G95" s="19">
        <v>0</v>
      </c>
      <c r="H95" s="19">
        <v>-100</v>
      </c>
      <c r="I95" s="19">
        <v>0.567</v>
      </c>
      <c r="J95" s="19">
        <v>56.7</v>
      </c>
      <c r="K95" s="19" t="s">
        <v>57</v>
      </c>
      <c r="L95" s="19" t="s">
        <v>23</v>
      </c>
      <c r="M95" s="18">
        <v>2729498</v>
      </c>
    </row>
    <row r="96" spans="2:13" ht="13.5">
      <c r="B96" s="18">
        <v>25755</v>
      </c>
      <c r="C96" s="18" t="s">
        <v>35</v>
      </c>
      <c r="D96" s="19" t="s">
        <v>17</v>
      </c>
      <c r="E96" s="19" t="s">
        <v>17</v>
      </c>
      <c r="F96" s="19">
        <v>100</v>
      </c>
      <c r="G96" s="19">
        <v>0</v>
      </c>
      <c r="H96" s="19">
        <v>-100</v>
      </c>
      <c r="I96" s="19">
        <v>0.412</v>
      </c>
      <c r="J96" s="19">
        <v>41.2</v>
      </c>
      <c r="K96" s="19" t="s">
        <v>57</v>
      </c>
      <c r="L96" s="19" t="s">
        <v>23</v>
      </c>
      <c r="M96" s="18">
        <v>2729498</v>
      </c>
    </row>
    <row r="97" spans="2:13" ht="13.5">
      <c r="B97" s="18">
        <v>8718</v>
      </c>
      <c r="C97" s="18" t="s">
        <v>167</v>
      </c>
      <c r="D97" s="19" t="s">
        <v>17</v>
      </c>
      <c r="E97" s="19" t="s">
        <v>17</v>
      </c>
      <c r="F97" s="19">
        <v>100</v>
      </c>
      <c r="G97" s="19">
        <v>0</v>
      </c>
      <c r="H97" s="19">
        <v>-100</v>
      </c>
      <c r="I97" s="19">
        <v>0.442</v>
      </c>
      <c r="J97" s="19">
        <v>44.2</v>
      </c>
      <c r="K97" s="19" t="s">
        <v>57</v>
      </c>
      <c r="L97" s="19" t="s">
        <v>23</v>
      </c>
      <c r="M97" s="18">
        <v>2729498</v>
      </c>
    </row>
    <row r="98" spans="2:13" ht="13.5">
      <c r="B98" s="18">
        <v>41088</v>
      </c>
      <c r="C98" s="18" t="s">
        <v>168</v>
      </c>
      <c r="D98" s="19" t="s">
        <v>17</v>
      </c>
      <c r="E98" s="19" t="s">
        <v>17</v>
      </c>
      <c r="F98" s="19">
        <v>100</v>
      </c>
      <c r="G98" s="19">
        <v>0</v>
      </c>
      <c r="H98" s="19">
        <v>-100</v>
      </c>
      <c r="I98" s="19">
        <v>0.525</v>
      </c>
      <c r="J98" s="19">
        <v>53</v>
      </c>
      <c r="K98" s="19" t="s">
        <v>57</v>
      </c>
      <c r="L98" s="19" t="s">
        <v>23</v>
      </c>
      <c r="M98" s="18">
        <v>2729498</v>
      </c>
    </row>
    <row r="99" spans="1:13" ht="13.5">
      <c r="A99" s="18" t="s">
        <v>169</v>
      </c>
      <c r="B99" s="18">
        <v>8718</v>
      </c>
      <c r="C99" s="18" t="s">
        <v>167</v>
      </c>
      <c r="D99" s="19" t="s">
        <v>17</v>
      </c>
      <c r="E99" s="19" t="s">
        <v>17</v>
      </c>
      <c r="F99" s="19">
        <v>100</v>
      </c>
      <c r="G99" s="19">
        <v>0</v>
      </c>
      <c r="H99" s="19">
        <v>-100</v>
      </c>
      <c r="I99" s="19">
        <v>0.442</v>
      </c>
      <c r="J99" s="19">
        <v>44.2</v>
      </c>
      <c r="K99" s="19" t="s">
        <v>57</v>
      </c>
      <c r="L99" s="19" t="s">
        <v>23</v>
      </c>
      <c r="M99" s="18">
        <v>2732305</v>
      </c>
    </row>
    <row r="100" spans="1:13" ht="13.5">
      <c r="A100" s="18" t="s">
        <v>170</v>
      </c>
      <c r="B100" s="18">
        <v>25537</v>
      </c>
      <c r="C100" s="18" t="s">
        <v>171</v>
      </c>
      <c r="D100" s="19" t="s">
        <v>17</v>
      </c>
      <c r="E100" s="19" t="s">
        <v>17</v>
      </c>
      <c r="F100" s="19">
        <v>300</v>
      </c>
      <c r="G100" s="19">
        <v>2</v>
      </c>
      <c r="H100" s="19">
        <v>-100</v>
      </c>
      <c r="I100" s="19">
        <v>0.681</v>
      </c>
      <c r="J100" s="19">
        <v>68.1</v>
      </c>
      <c r="K100" s="19" t="s">
        <v>172</v>
      </c>
      <c r="L100" s="19" t="s">
        <v>23</v>
      </c>
      <c r="M100" s="18">
        <v>2743527</v>
      </c>
    </row>
    <row r="101" spans="2:13" ht="13.5">
      <c r="B101" s="18">
        <v>25578</v>
      </c>
      <c r="C101" s="18" t="s">
        <v>173</v>
      </c>
      <c r="D101" s="19" t="s">
        <v>17</v>
      </c>
      <c r="E101" s="19" t="s">
        <v>17</v>
      </c>
      <c r="F101" s="19">
        <v>300</v>
      </c>
      <c r="G101" s="19">
        <v>1</v>
      </c>
      <c r="H101" s="19">
        <v>-200</v>
      </c>
      <c r="I101" s="19">
        <v>0.649</v>
      </c>
      <c r="J101" s="19">
        <v>194.7</v>
      </c>
      <c r="K101" s="19" t="s">
        <v>174</v>
      </c>
      <c r="L101" s="19" t="s">
        <v>23</v>
      </c>
      <c r="M101" s="18">
        <v>74708</v>
      </c>
    </row>
    <row r="102" spans="2:13" ht="13.5">
      <c r="B102" s="18">
        <v>13569</v>
      </c>
      <c r="C102" s="18" t="s">
        <v>175</v>
      </c>
      <c r="D102" s="19" t="s">
        <v>17</v>
      </c>
      <c r="E102" s="19" t="s">
        <v>17</v>
      </c>
      <c r="F102" s="19">
        <v>100</v>
      </c>
      <c r="G102" s="19">
        <v>0</v>
      </c>
      <c r="H102" s="19">
        <v>-100</v>
      </c>
      <c r="I102" s="19">
        <v>0.73</v>
      </c>
      <c r="J102" s="19">
        <v>7.3</v>
      </c>
      <c r="K102" s="19" t="s">
        <v>57</v>
      </c>
      <c r="L102" s="19" t="s">
        <v>23</v>
      </c>
      <c r="M102" s="18">
        <v>2743527</v>
      </c>
    </row>
    <row r="103" spans="2:13" ht="13.5">
      <c r="B103" s="18">
        <v>30554</v>
      </c>
      <c r="C103" s="18" t="s">
        <v>64</v>
      </c>
      <c r="D103" s="19" t="s">
        <v>17</v>
      </c>
      <c r="E103" s="19" t="s">
        <v>17</v>
      </c>
      <c r="F103" s="19">
        <v>200</v>
      </c>
      <c r="G103" s="19">
        <v>1</v>
      </c>
      <c r="H103" s="19">
        <v>-100</v>
      </c>
      <c r="I103" s="19">
        <v>0.73</v>
      </c>
      <c r="J103" s="19">
        <v>14.6</v>
      </c>
      <c r="K103" s="19" t="s">
        <v>61</v>
      </c>
      <c r="L103" s="19" t="s">
        <v>23</v>
      </c>
      <c r="M103" s="18">
        <v>2743527</v>
      </c>
    </row>
    <row r="104" spans="1:13" ht="13.5">
      <c r="A104" s="18" t="s">
        <v>176</v>
      </c>
      <c r="B104" s="18">
        <v>27041</v>
      </c>
      <c r="C104" s="18" t="s">
        <v>177</v>
      </c>
      <c r="D104" s="19" t="s">
        <v>17</v>
      </c>
      <c r="E104" s="19" t="s">
        <v>17</v>
      </c>
      <c r="F104" s="19">
        <v>200</v>
      </c>
      <c r="G104" s="19">
        <v>0</v>
      </c>
      <c r="H104" s="19">
        <v>-200</v>
      </c>
      <c r="I104" s="19">
        <v>1.133</v>
      </c>
      <c r="J104" s="19">
        <v>226.6</v>
      </c>
      <c r="K104" s="19" t="s">
        <v>138</v>
      </c>
      <c r="L104" s="19" t="s">
        <v>23</v>
      </c>
      <c r="M104" s="18">
        <v>2745860</v>
      </c>
    </row>
    <row r="105" spans="2:13" ht="13.5">
      <c r="B105" s="18">
        <v>26423</v>
      </c>
      <c r="C105" s="18" t="s">
        <v>178</v>
      </c>
      <c r="D105" s="19" t="s">
        <v>17</v>
      </c>
      <c r="E105" s="19" t="s">
        <v>17</v>
      </c>
      <c r="F105" s="19">
        <v>100</v>
      </c>
      <c r="G105" s="19">
        <v>0</v>
      </c>
      <c r="H105" s="19">
        <v>-100</v>
      </c>
      <c r="I105" s="19">
        <v>0.088</v>
      </c>
      <c r="J105" s="19">
        <v>8.8</v>
      </c>
      <c r="K105" s="19" t="s">
        <v>57</v>
      </c>
      <c r="L105" s="19" t="s">
        <v>23</v>
      </c>
      <c r="M105" s="18">
        <v>2745860</v>
      </c>
    </row>
    <row r="106" spans="2:13" ht="13.5">
      <c r="B106" s="18">
        <v>29297</v>
      </c>
      <c r="C106" s="18" t="s">
        <v>179</v>
      </c>
      <c r="D106" s="19" t="s">
        <v>17</v>
      </c>
      <c r="E106" s="19" t="s">
        <v>17</v>
      </c>
      <c r="F106" s="19">
        <v>100</v>
      </c>
      <c r="G106" s="19">
        <v>0</v>
      </c>
      <c r="H106" s="19">
        <v>-100</v>
      </c>
      <c r="I106" s="19">
        <v>2.472</v>
      </c>
      <c r="J106" s="19">
        <v>247.2</v>
      </c>
      <c r="K106" s="19" t="s">
        <v>57</v>
      </c>
      <c r="L106" s="19" t="s">
        <v>23</v>
      </c>
      <c r="M106" s="18">
        <v>2745860</v>
      </c>
    </row>
    <row r="107" spans="1:13" ht="13.5">
      <c r="A107" s="18" t="s">
        <v>180</v>
      </c>
      <c r="B107" s="18">
        <v>26423</v>
      </c>
      <c r="C107" s="18" t="s">
        <v>178</v>
      </c>
      <c r="D107" s="19" t="s">
        <v>17</v>
      </c>
      <c r="E107" s="19" t="s">
        <v>17</v>
      </c>
      <c r="F107" s="19">
        <v>100</v>
      </c>
      <c r="G107" s="19">
        <v>0</v>
      </c>
      <c r="H107" s="19">
        <v>-100</v>
      </c>
      <c r="I107" s="19">
        <v>0.132</v>
      </c>
      <c r="J107" s="19">
        <v>13.2</v>
      </c>
      <c r="K107" s="19" t="s">
        <v>181</v>
      </c>
      <c r="L107" s="19" t="s">
        <v>23</v>
      </c>
      <c r="M107" s="18">
        <v>2748881</v>
      </c>
    </row>
    <row r="108" spans="2:13" ht="13.5">
      <c r="B108" s="18">
        <v>15080</v>
      </c>
      <c r="C108" s="18" t="s">
        <v>182</v>
      </c>
      <c r="D108" s="19" t="s">
        <v>17</v>
      </c>
      <c r="E108" s="19" t="s">
        <v>17</v>
      </c>
      <c r="F108" s="19">
        <v>4.19</v>
      </c>
      <c r="G108" s="19">
        <v>3.957</v>
      </c>
      <c r="H108" s="19">
        <v>-0.233</v>
      </c>
      <c r="I108" s="19">
        <v>7.82</v>
      </c>
      <c r="J108" s="19">
        <v>182.2</v>
      </c>
      <c r="K108" s="19" t="s">
        <v>183</v>
      </c>
      <c r="L108" s="19" t="s">
        <v>23</v>
      </c>
      <c r="M108" s="18">
        <v>2748881</v>
      </c>
    </row>
    <row r="109" spans="2:13" ht="13.5">
      <c r="B109" s="18">
        <v>26423</v>
      </c>
      <c r="C109" s="18" t="s">
        <v>178</v>
      </c>
      <c r="D109" s="19" t="s">
        <v>17</v>
      </c>
      <c r="E109" s="19" t="s">
        <v>17</v>
      </c>
      <c r="F109" s="19">
        <v>200</v>
      </c>
      <c r="G109" s="19">
        <v>0</v>
      </c>
      <c r="H109" s="19">
        <v>-200</v>
      </c>
      <c r="I109" s="19">
        <v>0.088</v>
      </c>
      <c r="J109" s="19">
        <v>17.6</v>
      </c>
      <c r="K109" s="19" t="s">
        <v>138</v>
      </c>
      <c r="L109" s="19" t="s">
        <v>23</v>
      </c>
      <c r="M109" s="18">
        <v>2748879</v>
      </c>
    </row>
    <row r="110" spans="1:13" ht="13.5">
      <c r="A110" s="18" t="s">
        <v>184</v>
      </c>
      <c r="B110" s="18">
        <v>30547</v>
      </c>
      <c r="C110" s="18" t="s">
        <v>31</v>
      </c>
      <c r="D110" s="19" t="s">
        <v>17</v>
      </c>
      <c r="E110" s="19" t="s">
        <v>17</v>
      </c>
      <c r="F110" s="19">
        <v>200</v>
      </c>
      <c r="G110" s="19">
        <v>0</v>
      </c>
      <c r="H110" s="19">
        <v>-200</v>
      </c>
      <c r="I110" s="19">
        <v>0.046</v>
      </c>
      <c r="J110" s="19">
        <v>9.28</v>
      </c>
      <c r="K110" s="19" t="s">
        <v>138</v>
      </c>
      <c r="L110" s="19" t="s">
        <v>23</v>
      </c>
      <c r="M110" s="18">
        <v>2759166</v>
      </c>
    </row>
    <row r="111" spans="2:13" ht="13.5">
      <c r="B111" s="18">
        <v>8718</v>
      </c>
      <c r="C111" s="18" t="s">
        <v>167</v>
      </c>
      <c r="D111" s="19" t="s">
        <v>17</v>
      </c>
      <c r="E111" s="19" t="s">
        <v>17</v>
      </c>
      <c r="F111" s="19">
        <v>100</v>
      </c>
      <c r="G111" s="19">
        <v>0</v>
      </c>
      <c r="H111" s="19">
        <v>-100</v>
      </c>
      <c r="I111" s="19">
        <v>0.442</v>
      </c>
      <c r="J111" s="19">
        <v>44.2</v>
      </c>
      <c r="K111" s="19" t="s">
        <v>57</v>
      </c>
      <c r="L111" s="19" t="s">
        <v>23</v>
      </c>
      <c r="M111" s="18">
        <v>2759166</v>
      </c>
    </row>
    <row r="112" spans="1:13" ht="13.5">
      <c r="A112" s="18" t="s">
        <v>185</v>
      </c>
      <c r="B112" s="18">
        <v>30547</v>
      </c>
      <c r="C112" s="18" t="s">
        <v>31</v>
      </c>
      <c r="D112" s="19" t="s">
        <v>17</v>
      </c>
      <c r="E112" s="19" t="s">
        <v>17</v>
      </c>
      <c r="F112" s="19">
        <v>300</v>
      </c>
      <c r="G112" s="19">
        <v>0</v>
      </c>
      <c r="H112" s="19">
        <v>-300</v>
      </c>
      <c r="I112" s="19">
        <v>0.046</v>
      </c>
      <c r="J112" s="19">
        <v>13.92</v>
      </c>
      <c r="K112" s="19" t="s">
        <v>186</v>
      </c>
      <c r="L112" s="19" t="s">
        <v>23</v>
      </c>
      <c r="M112" s="18">
        <v>2760522</v>
      </c>
    </row>
    <row r="113" spans="2:13" ht="13.5">
      <c r="B113" s="18">
        <v>109565</v>
      </c>
      <c r="C113" s="18" t="s">
        <v>46</v>
      </c>
      <c r="D113" s="19" t="s">
        <v>48</v>
      </c>
      <c r="E113" s="19" t="s">
        <v>48</v>
      </c>
      <c r="F113" s="19">
        <v>180</v>
      </c>
      <c r="G113" s="19">
        <v>0</v>
      </c>
      <c r="H113" s="19">
        <v>-180</v>
      </c>
      <c r="K113" s="19" t="s">
        <v>187</v>
      </c>
      <c r="L113" s="19" t="s">
        <v>19</v>
      </c>
      <c r="M113" s="18">
        <v>366973</v>
      </c>
    </row>
    <row r="114" spans="1:13" ht="13.5">
      <c r="A114" s="18" t="s">
        <v>188</v>
      </c>
      <c r="B114" s="18">
        <v>30547</v>
      </c>
      <c r="C114" s="18" t="s">
        <v>31</v>
      </c>
      <c r="D114" s="19" t="s">
        <v>17</v>
      </c>
      <c r="E114" s="19" t="s">
        <v>17</v>
      </c>
      <c r="F114" s="19">
        <v>300</v>
      </c>
      <c r="G114" s="19">
        <v>0</v>
      </c>
      <c r="H114" s="19">
        <v>-300</v>
      </c>
      <c r="I114" s="19">
        <v>0.046</v>
      </c>
      <c r="J114" s="19">
        <v>13.92</v>
      </c>
      <c r="K114" s="19" t="s">
        <v>186</v>
      </c>
      <c r="L114" s="19" t="s">
        <v>23</v>
      </c>
      <c r="M114" s="18">
        <v>2763768</v>
      </c>
    </row>
    <row r="115" spans="2:13" ht="13.5">
      <c r="B115" s="18">
        <v>25630</v>
      </c>
      <c r="C115" s="18" t="s">
        <v>16</v>
      </c>
      <c r="D115" s="19" t="s">
        <v>17</v>
      </c>
      <c r="E115" s="19" t="s">
        <v>17</v>
      </c>
      <c r="F115" s="19">
        <v>500</v>
      </c>
      <c r="G115" s="19">
        <v>0</v>
      </c>
      <c r="H115" s="19">
        <v>-500</v>
      </c>
      <c r="I115" s="19">
        <v>0.227</v>
      </c>
      <c r="J115" s="19">
        <v>113.5</v>
      </c>
      <c r="K115" s="19" t="s">
        <v>189</v>
      </c>
      <c r="L115" s="19" t="s">
        <v>23</v>
      </c>
      <c r="M115" s="18">
        <v>2763768</v>
      </c>
    </row>
    <row r="116" spans="2:13" ht="13.5">
      <c r="B116" s="18">
        <v>15080</v>
      </c>
      <c r="C116" s="18" t="s">
        <v>182</v>
      </c>
      <c r="D116" s="19" t="s">
        <v>17</v>
      </c>
      <c r="E116" s="19" t="s">
        <v>17</v>
      </c>
      <c r="F116" s="19">
        <v>24</v>
      </c>
      <c r="G116" s="19">
        <v>0</v>
      </c>
      <c r="H116" s="19">
        <v>-24</v>
      </c>
      <c r="I116" s="19">
        <v>7.82</v>
      </c>
      <c r="J116" s="19">
        <v>187.68</v>
      </c>
      <c r="K116" s="19" t="s">
        <v>190</v>
      </c>
      <c r="L116" s="19" t="s">
        <v>23</v>
      </c>
      <c r="M116" s="18">
        <v>2763768</v>
      </c>
    </row>
    <row r="117" spans="1:13" ht="13.5">
      <c r="A117" s="18" t="s">
        <v>191</v>
      </c>
      <c r="B117" s="18">
        <v>25329</v>
      </c>
      <c r="C117" s="18" t="s">
        <v>192</v>
      </c>
      <c r="D117" s="19" t="s">
        <v>17</v>
      </c>
      <c r="E117" s="19" t="s">
        <v>17</v>
      </c>
      <c r="F117" s="19">
        <v>50</v>
      </c>
      <c r="G117" s="19">
        <v>0</v>
      </c>
      <c r="H117" s="19">
        <v>-50</v>
      </c>
      <c r="I117" s="19">
        <v>3.275</v>
      </c>
      <c r="J117" s="19">
        <v>163.75</v>
      </c>
      <c r="K117" s="19" t="s">
        <v>78</v>
      </c>
      <c r="L117" s="19" t="s">
        <v>23</v>
      </c>
      <c r="M117" s="18">
        <v>2771075</v>
      </c>
    </row>
    <row r="118" spans="2:13" ht="13.5">
      <c r="B118" s="18">
        <v>30547</v>
      </c>
      <c r="C118" s="18" t="s">
        <v>193</v>
      </c>
      <c r="D118" s="19" t="s">
        <v>17</v>
      </c>
      <c r="E118" s="19" t="s">
        <v>17</v>
      </c>
      <c r="F118" s="19">
        <v>200</v>
      </c>
      <c r="G118" s="19">
        <v>0</v>
      </c>
      <c r="H118" s="19">
        <v>-200</v>
      </c>
      <c r="I118" s="19">
        <v>0.046</v>
      </c>
      <c r="J118" s="19">
        <v>9.28</v>
      </c>
      <c r="K118" s="19" t="s">
        <v>138</v>
      </c>
      <c r="L118" s="19" t="s">
        <v>23</v>
      </c>
      <c r="M118" s="18">
        <v>2771089</v>
      </c>
    </row>
    <row r="119" spans="2:13" ht="13.5">
      <c r="B119" s="18">
        <v>25329</v>
      </c>
      <c r="C119" s="18" t="s">
        <v>192</v>
      </c>
      <c r="D119" s="19" t="s">
        <v>17</v>
      </c>
      <c r="E119" s="19" t="s">
        <v>17</v>
      </c>
      <c r="F119" s="19">
        <v>50</v>
      </c>
      <c r="G119" s="19">
        <v>0</v>
      </c>
      <c r="H119" s="19">
        <v>-50</v>
      </c>
      <c r="I119" s="19">
        <v>3.275</v>
      </c>
      <c r="J119" s="19">
        <v>163.75</v>
      </c>
      <c r="K119" s="19" t="s">
        <v>78</v>
      </c>
      <c r="L119" s="19" t="s">
        <v>23</v>
      </c>
      <c r="M119" s="18">
        <v>2771089</v>
      </c>
    </row>
    <row r="120" spans="1:13" ht="13.5">
      <c r="A120" s="18" t="s">
        <v>194</v>
      </c>
      <c r="B120" s="18">
        <v>25329</v>
      </c>
      <c r="C120" s="18" t="s">
        <v>192</v>
      </c>
      <c r="D120" s="19" t="s">
        <v>17</v>
      </c>
      <c r="E120" s="19" t="s">
        <v>17</v>
      </c>
      <c r="F120" s="19">
        <v>50</v>
      </c>
      <c r="G120" s="19">
        <v>0</v>
      </c>
      <c r="H120" s="19">
        <v>-50</v>
      </c>
      <c r="I120" s="19">
        <v>3.275</v>
      </c>
      <c r="J120" s="19">
        <v>163.75</v>
      </c>
      <c r="K120" s="19" t="s">
        <v>78</v>
      </c>
      <c r="L120" s="19" t="s">
        <v>23</v>
      </c>
      <c r="M120" s="18">
        <v>2773666</v>
      </c>
    </row>
    <row r="121" spans="2:13" ht="13.5">
      <c r="B121" s="18">
        <v>30547</v>
      </c>
      <c r="C121" s="18" t="s">
        <v>31</v>
      </c>
      <c r="D121" s="19" t="s">
        <v>17</v>
      </c>
      <c r="E121" s="19" t="s">
        <v>17</v>
      </c>
      <c r="F121" s="19">
        <v>200</v>
      </c>
      <c r="G121" s="19">
        <v>0</v>
      </c>
      <c r="H121" s="19">
        <v>-200</v>
      </c>
      <c r="I121" s="19">
        <v>0.046</v>
      </c>
      <c r="J121" s="19">
        <v>9.28</v>
      </c>
      <c r="K121" s="19" t="s">
        <v>138</v>
      </c>
      <c r="L121" s="19" t="s">
        <v>23</v>
      </c>
      <c r="M121" s="18">
        <v>2773666</v>
      </c>
    </row>
    <row r="122" spans="2:13" ht="13.5">
      <c r="B122" s="18">
        <v>25864</v>
      </c>
      <c r="C122" s="18" t="s">
        <v>195</v>
      </c>
      <c r="D122" s="19" t="s">
        <v>17</v>
      </c>
      <c r="E122" s="19" t="s">
        <v>17</v>
      </c>
      <c r="F122" s="19">
        <v>100</v>
      </c>
      <c r="G122" s="19">
        <v>0.5</v>
      </c>
      <c r="H122" s="19">
        <v>-50</v>
      </c>
      <c r="I122" s="19">
        <v>0.309</v>
      </c>
      <c r="J122" s="19">
        <v>30.9</v>
      </c>
      <c r="K122" s="19" t="s">
        <v>57</v>
      </c>
      <c r="L122" s="19" t="s">
        <v>23</v>
      </c>
      <c r="M122" s="18">
        <v>2773664</v>
      </c>
    </row>
    <row r="123" spans="1:13" ht="13.5">
      <c r="A123" s="18" t="s">
        <v>196</v>
      </c>
      <c r="B123" s="18">
        <v>30547</v>
      </c>
      <c r="C123" s="18" t="s">
        <v>31</v>
      </c>
      <c r="D123" s="19" t="s">
        <v>17</v>
      </c>
      <c r="E123" s="19" t="s">
        <v>17</v>
      </c>
      <c r="F123" s="19">
        <v>400</v>
      </c>
      <c r="G123" s="19">
        <v>0</v>
      </c>
      <c r="H123" s="19">
        <v>-400</v>
      </c>
      <c r="I123" s="19">
        <v>0.046</v>
      </c>
      <c r="J123" s="19">
        <v>18.56</v>
      </c>
      <c r="K123" s="19" t="s">
        <v>197</v>
      </c>
      <c r="L123" s="19" t="s">
        <v>23</v>
      </c>
      <c r="M123" s="18">
        <v>2775341</v>
      </c>
    </row>
    <row r="124" spans="2:13" ht="13.5">
      <c r="B124" s="18">
        <v>44551</v>
      </c>
      <c r="C124" s="18" t="s">
        <v>198</v>
      </c>
      <c r="D124" s="19" t="s">
        <v>17</v>
      </c>
      <c r="E124" s="19" t="s">
        <v>17</v>
      </c>
      <c r="F124" s="19">
        <v>100</v>
      </c>
      <c r="G124" s="19">
        <v>0</v>
      </c>
      <c r="H124" s="19">
        <v>-100</v>
      </c>
      <c r="I124" s="19">
        <v>0.073</v>
      </c>
      <c r="J124" s="19">
        <v>7.3</v>
      </c>
      <c r="K124" s="19" t="s">
        <v>57</v>
      </c>
      <c r="L124" s="19" t="s">
        <v>23</v>
      </c>
      <c r="M124" s="18">
        <v>2775341</v>
      </c>
    </row>
    <row r="125" spans="2:13" ht="13.5">
      <c r="B125" s="18">
        <v>28615</v>
      </c>
      <c r="C125" s="18" t="s">
        <v>199</v>
      </c>
      <c r="D125" s="19" t="s">
        <v>17</v>
      </c>
      <c r="E125" s="19" t="s">
        <v>17</v>
      </c>
      <c r="F125" s="19">
        <v>100</v>
      </c>
      <c r="G125" s="19">
        <v>0</v>
      </c>
      <c r="H125" s="19">
        <v>-100</v>
      </c>
      <c r="I125" s="19">
        <v>0.667</v>
      </c>
      <c r="J125" s="19">
        <v>66.7</v>
      </c>
      <c r="K125" s="19" t="s">
        <v>57</v>
      </c>
      <c r="L125" s="19" t="s">
        <v>23</v>
      </c>
      <c r="M125" s="18">
        <v>2775341</v>
      </c>
    </row>
    <row r="126" spans="2:13" ht="13.5">
      <c r="B126" s="18">
        <v>25336</v>
      </c>
      <c r="C126" s="18" t="s">
        <v>60</v>
      </c>
      <c r="D126" s="19" t="s">
        <v>17</v>
      </c>
      <c r="E126" s="19" t="s">
        <v>17</v>
      </c>
      <c r="F126" s="19">
        <v>100</v>
      </c>
      <c r="G126" s="19">
        <v>0</v>
      </c>
      <c r="H126" s="19">
        <v>-100</v>
      </c>
      <c r="I126" s="19">
        <v>0.139</v>
      </c>
      <c r="J126" s="19">
        <v>13.9</v>
      </c>
      <c r="K126" s="19" t="s">
        <v>57</v>
      </c>
      <c r="L126" s="19" t="s">
        <v>23</v>
      </c>
      <c r="M126" s="18">
        <v>2775341</v>
      </c>
    </row>
    <row r="127" spans="1:13" ht="13.5">
      <c r="A127" s="18" t="s">
        <v>200</v>
      </c>
      <c r="B127" s="18">
        <v>48321</v>
      </c>
      <c r="C127" s="18" t="s">
        <v>201</v>
      </c>
      <c r="D127" s="19" t="s">
        <v>17</v>
      </c>
      <c r="E127" s="19" t="s">
        <v>17</v>
      </c>
      <c r="F127" s="19">
        <v>200</v>
      </c>
      <c r="G127" s="19">
        <v>0</v>
      </c>
      <c r="H127" s="19">
        <v>-200</v>
      </c>
      <c r="I127" s="19">
        <v>0.17</v>
      </c>
      <c r="J127" s="19">
        <v>34</v>
      </c>
      <c r="K127" s="19" t="s">
        <v>202</v>
      </c>
      <c r="L127" s="19" t="s">
        <v>23</v>
      </c>
      <c r="M127" s="18">
        <v>2779141</v>
      </c>
    </row>
    <row r="128" spans="1:13" ht="13.5">
      <c r="A128" s="18">
        <f>-H128</f>
        <v>100</v>
      </c>
      <c r="B128" s="18">
        <v>24782</v>
      </c>
      <c r="C128" s="18" t="s">
        <v>203</v>
      </c>
      <c r="D128" s="19" t="s">
        <v>17</v>
      </c>
      <c r="E128" s="19" t="s">
        <v>17</v>
      </c>
      <c r="F128" s="19">
        <v>200</v>
      </c>
      <c r="G128" s="19">
        <v>100</v>
      </c>
      <c r="H128" s="19">
        <v>-100</v>
      </c>
      <c r="I128" s="19">
        <v>0.588</v>
      </c>
      <c r="J128" s="19">
        <v>117.6</v>
      </c>
      <c r="K128" s="19" t="s">
        <v>61</v>
      </c>
      <c r="L128" s="19" t="s">
        <v>23</v>
      </c>
      <c r="M128" s="18">
        <v>2784708</v>
      </c>
    </row>
    <row r="129" spans="2:13" ht="13.5">
      <c r="B129" s="18">
        <v>25424</v>
      </c>
      <c r="C129" s="18" t="s">
        <v>141</v>
      </c>
      <c r="D129" s="19" t="s">
        <v>17</v>
      </c>
      <c r="E129" s="19" t="s">
        <v>17</v>
      </c>
      <c r="F129" s="19">
        <v>50</v>
      </c>
      <c r="G129" s="19">
        <v>0</v>
      </c>
      <c r="H129" s="19">
        <v>-50</v>
      </c>
      <c r="I129" s="19">
        <v>0.495</v>
      </c>
      <c r="J129" s="19">
        <v>24.75</v>
      </c>
      <c r="K129" s="19" t="s">
        <v>78</v>
      </c>
      <c r="L129" s="19" t="s">
        <v>23</v>
      </c>
      <c r="M129" s="18">
        <v>2784708</v>
      </c>
    </row>
    <row r="130" spans="1:13" ht="13.5">
      <c r="A130" s="18" t="s">
        <v>204</v>
      </c>
      <c r="B130" s="18">
        <v>22324</v>
      </c>
      <c r="C130" s="18" t="s">
        <v>122</v>
      </c>
      <c r="D130" s="19" t="s">
        <v>17</v>
      </c>
      <c r="E130" s="19" t="s">
        <v>17</v>
      </c>
      <c r="F130" s="19">
        <v>200</v>
      </c>
      <c r="G130" s="19">
        <v>100</v>
      </c>
      <c r="H130" s="19">
        <v>-100</v>
      </c>
      <c r="I130" s="19">
        <v>1.01</v>
      </c>
      <c r="J130" s="19">
        <v>202</v>
      </c>
      <c r="K130" s="19" t="s">
        <v>74</v>
      </c>
      <c r="L130" s="19" t="s">
        <v>23</v>
      </c>
      <c r="M130" s="18">
        <v>2787916</v>
      </c>
    </row>
    <row r="131" spans="1:13" ht="13.5">
      <c r="A131" s="18" t="s">
        <v>205</v>
      </c>
      <c r="B131" s="18">
        <v>25417</v>
      </c>
      <c r="C131" s="18" t="s">
        <v>206</v>
      </c>
      <c r="D131" s="19" t="s">
        <v>17</v>
      </c>
      <c r="E131" s="19" t="s">
        <v>17</v>
      </c>
      <c r="F131" s="19">
        <v>200</v>
      </c>
      <c r="G131" s="19">
        <v>100</v>
      </c>
      <c r="H131" s="19">
        <v>-100</v>
      </c>
      <c r="I131" s="19">
        <v>0.706</v>
      </c>
      <c r="J131" s="19">
        <v>70.6</v>
      </c>
      <c r="K131" s="19" t="s">
        <v>207</v>
      </c>
      <c r="L131" s="19" t="s">
        <v>23</v>
      </c>
      <c r="M131" s="18">
        <v>2792816</v>
      </c>
    </row>
    <row r="132" spans="2:13" ht="13.5">
      <c r="B132" s="18">
        <v>30548</v>
      </c>
      <c r="C132" s="18" t="s">
        <v>208</v>
      </c>
      <c r="D132" s="19" t="s">
        <v>17</v>
      </c>
      <c r="E132" s="19" t="s">
        <v>17</v>
      </c>
      <c r="F132" s="19">
        <v>100</v>
      </c>
      <c r="G132" s="19">
        <v>0</v>
      </c>
      <c r="H132" s="19">
        <v>-100</v>
      </c>
      <c r="I132" s="19">
        <v>0.062</v>
      </c>
      <c r="J132" s="19">
        <v>6.2</v>
      </c>
      <c r="K132" s="19" t="s">
        <v>181</v>
      </c>
      <c r="L132" s="19" t="s">
        <v>23</v>
      </c>
      <c r="M132" s="18">
        <v>2792816</v>
      </c>
    </row>
    <row r="133" spans="2:13" ht="13.5">
      <c r="B133" s="18">
        <v>25977</v>
      </c>
      <c r="C133" s="18" t="s">
        <v>209</v>
      </c>
      <c r="D133" s="19" t="s">
        <v>17</v>
      </c>
      <c r="E133" s="19" t="s">
        <v>17</v>
      </c>
      <c r="F133" s="19">
        <v>100</v>
      </c>
      <c r="G133" s="19">
        <v>0</v>
      </c>
      <c r="H133" s="19">
        <v>-100</v>
      </c>
      <c r="I133" s="19">
        <v>0.217</v>
      </c>
      <c r="J133" s="19">
        <v>21.7</v>
      </c>
      <c r="K133" s="19" t="s">
        <v>181</v>
      </c>
      <c r="L133" s="19" t="s">
        <v>23</v>
      </c>
      <c r="M133" s="18">
        <v>2792816</v>
      </c>
    </row>
    <row r="134" spans="2:13" ht="13.5">
      <c r="B134" s="18">
        <v>48315</v>
      </c>
      <c r="C134" s="18" t="s">
        <v>210</v>
      </c>
      <c r="D134" s="19" t="s">
        <v>17</v>
      </c>
      <c r="E134" s="19" t="s">
        <v>17</v>
      </c>
      <c r="F134" s="19">
        <v>100</v>
      </c>
      <c r="G134" s="19">
        <v>0</v>
      </c>
      <c r="H134" s="19">
        <v>-100</v>
      </c>
      <c r="I134" s="19">
        <v>0.191</v>
      </c>
      <c r="J134" s="19">
        <v>19.1</v>
      </c>
      <c r="K134" s="19" t="s">
        <v>181</v>
      </c>
      <c r="L134" s="19" t="s">
        <v>23</v>
      </c>
      <c r="M134" s="18">
        <v>2792816</v>
      </c>
    </row>
    <row r="135" spans="1:13" ht="13.5">
      <c r="A135" s="18" t="s">
        <v>211</v>
      </c>
      <c r="B135" s="18">
        <v>25974</v>
      </c>
      <c r="C135" s="18" t="s">
        <v>118</v>
      </c>
      <c r="D135" s="19" t="s">
        <v>17</v>
      </c>
      <c r="E135" s="19" t="s">
        <v>17</v>
      </c>
      <c r="F135" s="19">
        <v>100</v>
      </c>
      <c r="G135" s="19">
        <v>0</v>
      </c>
      <c r="H135" s="19">
        <v>-100</v>
      </c>
      <c r="I135" s="19">
        <v>0.111</v>
      </c>
      <c r="J135" s="19">
        <v>11.1</v>
      </c>
      <c r="K135" s="19" t="s">
        <v>181</v>
      </c>
      <c r="L135" s="19" t="s">
        <v>23</v>
      </c>
      <c r="M135" s="18">
        <v>2798933</v>
      </c>
    </row>
    <row r="136" spans="1:13" ht="13.5">
      <c r="A136" s="18" t="s">
        <v>212</v>
      </c>
      <c r="B136" s="18">
        <v>30835</v>
      </c>
      <c r="C136" s="18" t="s">
        <v>128</v>
      </c>
      <c r="D136" s="19" t="s">
        <v>17</v>
      </c>
      <c r="E136" s="19" t="s">
        <v>17</v>
      </c>
      <c r="F136" s="19">
        <v>50</v>
      </c>
      <c r="G136" s="19">
        <v>0</v>
      </c>
      <c r="H136" s="19">
        <v>-50</v>
      </c>
      <c r="I136" s="19">
        <v>0.206</v>
      </c>
      <c r="J136" s="19">
        <v>10.3</v>
      </c>
      <c r="K136" s="19" t="s">
        <v>78</v>
      </c>
      <c r="L136" s="19" t="s">
        <v>23</v>
      </c>
      <c r="M136" s="18">
        <v>2801093</v>
      </c>
    </row>
    <row r="137" spans="2:13" ht="13.5">
      <c r="B137" s="18">
        <v>25108</v>
      </c>
      <c r="C137" s="18" t="s">
        <v>213</v>
      </c>
      <c r="D137" s="19" t="s">
        <v>17</v>
      </c>
      <c r="E137" s="19" t="s">
        <v>17</v>
      </c>
      <c r="F137" s="19">
        <v>100</v>
      </c>
      <c r="G137" s="19">
        <v>0</v>
      </c>
      <c r="H137" s="19">
        <v>-100</v>
      </c>
      <c r="I137" s="19">
        <v>0.317</v>
      </c>
      <c r="J137" s="19">
        <v>31.7</v>
      </c>
      <c r="K137" s="19" t="s">
        <v>57</v>
      </c>
      <c r="L137" s="19" t="s">
        <v>23</v>
      </c>
      <c r="M137" s="18">
        <v>2801093</v>
      </c>
    </row>
    <row r="138" spans="1:13" ht="13.5">
      <c r="A138" s="18" t="s">
        <v>214</v>
      </c>
      <c r="B138" s="18">
        <v>30835</v>
      </c>
      <c r="C138" s="18" t="s">
        <v>128</v>
      </c>
      <c r="D138" s="19" t="s">
        <v>17</v>
      </c>
      <c r="E138" s="19" t="s">
        <v>17</v>
      </c>
      <c r="F138" s="19">
        <v>50</v>
      </c>
      <c r="G138" s="19">
        <v>0</v>
      </c>
      <c r="H138" s="19">
        <v>-50</v>
      </c>
      <c r="I138" s="19">
        <v>0.206</v>
      </c>
      <c r="J138" s="19">
        <v>10.3</v>
      </c>
      <c r="K138" s="19" t="s">
        <v>78</v>
      </c>
      <c r="L138" s="19" t="s">
        <v>23</v>
      </c>
      <c r="M138" s="18">
        <v>2804661</v>
      </c>
    </row>
    <row r="139" spans="2:13" ht="13.5">
      <c r="B139" s="18">
        <v>25108</v>
      </c>
      <c r="C139" s="18" t="s">
        <v>213</v>
      </c>
      <c r="D139" s="19" t="s">
        <v>17</v>
      </c>
      <c r="E139" s="19" t="s">
        <v>17</v>
      </c>
      <c r="F139" s="19">
        <v>100</v>
      </c>
      <c r="G139" s="19">
        <v>0</v>
      </c>
      <c r="H139" s="19">
        <v>-100</v>
      </c>
      <c r="I139" s="19">
        <v>0.317</v>
      </c>
      <c r="J139" s="19">
        <v>31.7</v>
      </c>
      <c r="K139" s="19" t="s">
        <v>57</v>
      </c>
      <c r="L139" s="19" t="s">
        <v>23</v>
      </c>
      <c r="M139" s="18">
        <v>2804661</v>
      </c>
    </row>
    <row r="140" spans="1:13" ht="13.5">
      <c r="A140" s="18" t="s">
        <v>215</v>
      </c>
      <c r="B140" s="18">
        <v>29768</v>
      </c>
      <c r="C140" s="18" t="s">
        <v>216</v>
      </c>
      <c r="D140" s="19" t="s">
        <v>17</v>
      </c>
      <c r="E140" s="19" t="s">
        <v>17</v>
      </c>
      <c r="F140" s="19">
        <v>300</v>
      </c>
      <c r="G140" s="19">
        <v>0</v>
      </c>
      <c r="H140" s="19">
        <v>-300</v>
      </c>
      <c r="I140" s="19">
        <v>0.412</v>
      </c>
      <c r="J140" s="19">
        <v>123.6</v>
      </c>
      <c r="K140" s="19" t="s">
        <v>217</v>
      </c>
      <c r="L140" s="19" t="s">
        <v>23</v>
      </c>
      <c r="M140" s="18">
        <v>2807551</v>
      </c>
    </row>
    <row r="141" spans="2:13" ht="13.5">
      <c r="B141" s="18">
        <v>22324</v>
      </c>
      <c r="C141" s="18" t="s">
        <v>218</v>
      </c>
      <c r="D141" s="19" t="s">
        <v>17</v>
      </c>
      <c r="E141" s="19" t="s">
        <v>17</v>
      </c>
      <c r="F141" s="19">
        <v>50</v>
      </c>
      <c r="G141" s="19">
        <v>0</v>
      </c>
      <c r="H141" s="19">
        <v>-50</v>
      </c>
      <c r="I141" s="19">
        <v>1.233</v>
      </c>
      <c r="J141" s="19">
        <v>61.65</v>
      </c>
      <c r="K141" s="19" t="s">
        <v>78</v>
      </c>
      <c r="L141" s="19" t="s">
        <v>23</v>
      </c>
      <c r="M141" s="18">
        <v>2807541</v>
      </c>
    </row>
    <row r="142" spans="2:13" ht="13.5">
      <c r="B142" s="18">
        <v>25108</v>
      </c>
      <c r="C142" s="18" t="s">
        <v>213</v>
      </c>
      <c r="D142" s="19" t="s">
        <v>17</v>
      </c>
      <c r="E142" s="19" t="s">
        <v>17</v>
      </c>
      <c r="F142" s="19">
        <v>100</v>
      </c>
      <c r="G142" s="19">
        <v>0</v>
      </c>
      <c r="H142" s="19">
        <v>-100</v>
      </c>
      <c r="I142" s="19">
        <v>0.317</v>
      </c>
      <c r="J142" s="19">
        <v>31.7</v>
      </c>
      <c r="K142" s="19" t="s">
        <v>57</v>
      </c>
      <c r="L142" s="19" t="s">
        <v>23</v>
      </c>
      <c r="M142" s="18">
        <v>2807541</v>
      </c>
    </row>
    <row r="143" spans="1:13" ht="13.5">
      <c r="A143" s="18" t="s">
        <v>219</v>
      </c>
      <c r="B143" s="18">
        <v>25762</v>
      </c>
      <c r="C143" s="18" t="s">
        <v>68</v>
      </c>
      <c r="D143" s="19" t="s">
        <v>17</v>
      </c>
      <c r="E143" s="19" t="s">
        <v>17</v>
      </c>
      <c r="F143" s="19">
        <v>100</v>
      </c>
      <c r="G143" s="19">
        <v>0</v>
      </c>
      <c r="H143" s="19">
        <v>-100</v>
      </c>
      <c r="I143" s="19">
        <v>0.132</v>
      </c>
      <c r="J143" s="19">
        <v>13.2</v>
      </c>
      <c r="K143" s="19" t="s">
        <v>57</v>
      </c>
      <c r="L143" s="19" t="s">
        <v>23</v>
      </c>
      <c r="M143" s="18">
        <v>2809573</v>
      </c>
    </row>
    <row r="144" spans="2:13" ht="13.5">
      <c r="B144" s="18">
        <v>29768</v>
      </c>
      <c r="C144" s="18" t="s">
        <v>216</v>
      </c>
      <c r="D144" s="19" t="s">
        <v>17</v>
      </c>
      <c r="E144" s="19" t="s">
        <v>17</v>
      </c>
      <c r="F144" s="19">
        <v>300</v>
      </c>
      <c r="G144" s="19">
        <v>0</v>
      </c>
      <c r="H144" s="19">
        <v>-300</v>
      </c>
      <c r="I144" s="19">
        <v>0.412</v>
      </c>
      <c r="J144" s="19">
        <v>123.6</v>
      </c>
      <c r="K144" s="19" t="s">
        <v>217</v>
      </c>
      <c r="L144" s="19" t="s">
        <v>23</v>
      </c>
      <c r="M144" s="18">
        <v>2809573</v>
      </c>
    </row>
    <row r="145" spans="2:13" ht="13.5">
      <c r="B145" s="18">
        <v>25422</v>
      </c>
      <c r="C145" s="18" t="s">
        <v>124</v>
      </c>
      <c r="D145" s="19" t="s">
        <v>17</v>
      </c>
      <c r="E145" s="19" t="s">
        <v>17</v>
      </c>
      <c r="F145" s="19">
        <v>0.5</v>
      </c>
      <c r="G145" s="19">
        <v>0</v>
      </c>
      <c r="H145" s="19">
        <v>-50</v>
      </c>
      <c r="I145" s="19">
        <v>1.81</v>
      </c>
      <c r="J145" s="19">
        <v>90.5</v>
      </c>
      <c r="K145" s="19" t="s">
        <v>78</v>
      </c>
      <c r="L145" s="19" t="s">
        <v>23</v>
      </c>
      <c r="M145" s="18">
        <v>2809568</v>
      </c>
    </row>
    <row r="146" spans="1:13" ht="13.5">
      <c r="A146" s="18" t="s">
        <v>220</v>
      </c>
      <c r="B146" s="18">
        <v>25762</v>
      </c>
      <c r="C146" s="18" t="s">
        <v>68</v>
      </c>
      <c r="D146" s="19" t="s">
        <v>17</v>
      </c>
      <c r="E146" s="19" t="s">
        <v>17</v>
      </c>
      <c r="F146" s="19">
        <v>100</v>
      </c>
      <c r="G146" s="19">
        <v>0</v>
      </c>
      <c r="H146" s="19">
        <v>-100</v>
      </c>
      <c r="I146" s="19">
        <v>0.132</v>
      </c>
      <c r="J146" s="19">
        <v>13.2</v>
      </c>
      <c r="K146" s="19" t="s">
        <v>57</v>
      </c>
      <c r="L146" s="19" t="s">
        <v>23</v>
      </c>
      <c r="M146" s="18">
        <v>2813195</v>
      </c>
    </row>
    <row r="147" spans="2:13" ht="13.5">
      <c r="B147" s="18">
        <v>19342</v>
      </c>
      <c r="C147" s="18" t="s">
        <v>63</v>
      </c>
      <c r="D147" s="19" t="s">
        <v>17</v>
      </c>
      <c r="E147" s="19" t="s">
        <v>17</v>
      </c>
      <c r="F147" s="19">
        <v>100</v>
      </c>
      <c r="G147" s="19">
        <v>0</v>
      </c>
      <c r="H147" s="19">
        <v>-100</v>
      </c>
      <c r="I147" s="19">
        <v>1.133</v>
      </c>
      <c r="J147" s="19">
        <v>113.3</v>
      </c>
      <c r="K147" s="19" t="s">
        <v>57</v>
      </c>
      <c r="L147" s="19" t="s">
        <v>23</v>
      </c>
      <c r="M147" s="18">
        <v>2813195</v>
      </c>
    </row>
    <row r="148" spans="2:13" ht="13.5">
      <c r="B148" s="18">
        <v>31462</v>
      </c>
      <c r="C148" s="18" t="s">
        <v>221</v>
      </c>
      <c r="D148" s="19" t="s">
        <v>17</v>
      </c>
      <c r="E148" s="19" t="s">
        <v>17</v>
      </c>
      <c r="F148" s="19">
        <v>200</v>
      </c>
      <c r="G148" s="19">
        <v>0</v>
      </c>
      <c r="H148" s="19">
        <v>-200</v>
      </c>
      <c r="I148" s="19">
        <v>0.099</v>
      </c>
      <c r="J148" s="19">
        <v>19.8</v>
      </c>
      <c r="K148" s="19" t="s">
        <v>138</v>
      </c>
      <c r="L148" s="19" t="s">
        <v>23</v>
      </c>
      <c r="M148" s="18">
        <v>2813195</v>
      </c>
    </row>
    <row r="149" spans="1:13" ht="13.5">
      <c r="A149" s="18" t="s">
        <v>235</v>
      </c>
      <c r="B149" s="18">
        <v>49559</v>
      </c>
      <c r="C149" s="18" t="s">
        <v>236</v>
      </c>
      <c r="D149" s="19" t="s">
        <v>17</v>
      </c>
      <c r="E149" s="19" t="s">
        <v>17</v>
      </c>
      <c r="F149" s="19">
        <v>100</v>
      </c>
      <c r="G149" s="19">
        <v>0</v>
      </c>
      <c r="H149" s="19">
        <v>-100</v>
      </c>
      <c r="I149" s="19">
        <v>0.422</v>
      </c>
      <c r="J149" s="19">
        <v>42.2</v>
      </c>
      <c r="K149" s="19" t="s">
        <v>57</v>
      </c>
      <c r="L149" s="19" t="s">
        <v>23</v>
      </c>
      <c r="M149" s="18">
        <v>2816325</v>
      </c>
    </row>
    <row r="150" spans="1:13" ht="13.5">
      <c r="A150" s="18" t="s">
        <v>237</v>
      </c>
      <c r="B150" s="18">
        <v>22289</v>
      </c>
      <c r="C150" s="18" t="s">
        <v>238</v>
      </c>
      <c r="D150" s="19" t="s">
        <v>17</v>
      </c>
      <c r="E150" s="19" t="s">
        <v>17</v>
      </c>
      <c r="F150" s="19">
        <v>200</v>
      </c>
      <c r="G150" s="19">
        <v>100</v>
      </c>
      <c r="H150" s="19">
        <v>-100</v>
      </c>
      <c r="I150" s="19">
        <v>1.133</v>
      </c>
      <c r="J150" s="19">
        <v>113.3</v>
      </c>
      <c r="K150" s="19" t="s">
        <v>57</v>
      </c>
      <c r="L150" s="19" t="s">
        <v>23</v>
      </c>
      <c r="M150" s="18">
        <v>2824473</v>
      </c>
    </row>
    <row r="151" spans="2:13" ht="13.5">
      <c r="B151" s="18">
        <v>13302</v>
      </c>
      <c r="C151" s="18" t="s">
        <v>239</v>
      </c>
      <c r="D151" s="19" t="s">
        <v>17</v>
      </c>
      <c r="E151" s="19" t="s">
        <v>17</v>
      </c>
      <c r="F151" s="19">
        <v>50</v>
      </c>
      <c r="G151" s="19">
        <v>0</v>
      </c>
      <c r="H151" s="19">
        <v>-50</v>
      </c>
      <c r="I151" s="19">
        <v>0.103</v>
      </c>
      <c r="J151" s="19">
        <v>5.15</v>
      </c>
      <c r="K151" s="19" t="s">
        <v>240</v>
      </c>
      <c r="L151" s="19" t="s">
        <v>23</v>
      </c>
      <c r="M151" s="18">
        <v>2824473</v>
      </c>
    </row>
    <row r="152" spans="1:13" ht="13.5">
      <c r="A152" s="18" t="s">
        <v>241</v>
      </c>
      <c r="B152" s="18">
        <v>54639</v>
      </c>
      <c r="C152" s="18" t="s">
        <v>242</v>
      </c>
      <c r="D152" s="19" t="s">
        <v>17</v>
      </c>
      <c r="E152" s="19" t="s">
        <v>17</v>
      </c>
      <c r="F152" s="19">
        <v>100</v>
      </c>
      <c r="G152" s="19">
        <v>0</v>
      </c>
      <c r="H152" s="19">
        <v>-100</v>
      </c>
      <c r="I152" s="19">
        <v>0.299</v>
      </c>
      <c r="J152" s="19">
        <v>29.9</v>
      </c>
      <c r="K152" s="19" t="s">
        <v>181</v>
      </c>
      <c r="L152" s="19" t="s">
        <v>23</v>
      </c>
      <c r="M152" s="18">
        <v>2826478</v>
      </c>
    </row>
    <row r="153" spans="2:13" ht="13.5">
      <c r="B153" s="18">
        <v>13302</v>
      </c>
      <c r="C153" s="18" t="s">
        <v>239</v>
      </c>
      <c r="D153" s="19" t="s">
        <v>17</v>
      </c>
      <c r="E153" s="19" t="s">
        <v>17</v>
      </c>
      <c r="F153" s="19">
        <v>50</v>
      </c>
      <c r="G153" s="19">
        <v>0</v>
      </c>
      <c r="H153" s="19">
        <v>-50</v>
      </c>
      <c r="I153" s="19">
        <v>0.103</v>
      </c>
      <c r="J153" s="19">
        <v>5.15</v>
      </c>
      <c r="K153" s="19" t="s">
        <v>240</v>
      </c>
      <c r="L153" s="19" t="s">
        <v>23</v>
      </c>
      <c r="M153" s="18">
        <v>2826469</v>
      </c>
    </row>
    <row r="154" spans="2:13" ht="13.5">
      <c r="B154" s="18">
        <v>30835</v>
      </c>
      <c r="C154" s="18" t="s">
        <v>243</v>
      </c>
      <c r="D154" s="19" t="s">
        <v>17</v>
      </c>
      <c r="E154" s="19" t="s">
        <v>17</v>
      </c>
      <c r="F154" s="19">
        <v>50</v>
      </c>
      <c r="G154" s="19">
        <v>0</v>
      </c>
      <c r="H154" s="19">
        <v>-50</v>
      </c>
      <c r="I154" s="19">
        <v>0.206</v>
      </c>
      <c r="J154" s="19">
        <v>10.3</v>
      </c>
      <c r="K154" s="19" t="s">
        <v>240</v>
      </c>
      <c r="L154" s="19" t="s">
        <v>23</v>
      </c>
      <c r="M154" s="18">
        <v>2826469</v>
      </c>
    </row>
    <row r="155" spans="1:13" ht="13.5">
      <c r="A155" s="18" t="s">
        <v>244</v>
      </c>
      <c r="B155" s="18">
        <v>16015</v>
      </c>
      <c r="C155" s="18" t="s">
        <v>245</v>
      </c>
      <c r="D155" s="19" t="s">
        <v>17</v>
      </c>
      <c r="E155" s="19" t="s">
        <v>17</v>
      </c>
      <c r="F155" s="19">
        <v>300</v>
      </c>
      <c r="G155" s="19">
        <v>0</v>
      </c>
      <c r="H155" s="19">
        <v>-300</v>
      </c>
      <c r="I155" s="19">
        <v>0.289</v>
      </c>
      <c r="J155" s="19">
        <v>86.7</v>
      </c>
      <c r="K155" s="19" t="s">
        <v>246</v>
      </c>
      <c r="L155" s="19" t="s">
        <v>23</v>
      </c>
      <c r="M155" s="18">
        <v>2832576</v>
      </c>
    </row>
    <row r="156" spans="2:13" ht="13.5">
      <c r="B156" s="18">
        <v>25099</v>
      </c>
      <c r="C156" s="18" t="s">
        <v>249</v>
      </c>
      <c r="D156" s="19" t="s">
        <v>17</v>
      </c>
      <c r="E156" s="19" t="s">
        <v>17</v>
      </c>
      <c r="F156" s="19">
        <v>200</v>
      </c>
      <c r="G156" s="19">
        <v>0</v>
      </c>
      <c r="H156" s="19">
        <v>-200</v>
      </c>
      <c r="I156" s="19">
        <v>0.14</v>
      </c>
      <c r="J156" s="19">
        <v>28</v>
      </c>
      <c r="K156" s="19" t="s">
        <v>138</v>
      </c>
      <c r="L156" s="19" t="s">
        <v>23</v>
      </c>
      <c r="M156" s="18">
        <v>2832576</v>
      </c>
    </row>
    <row r="157" spans="2:13" ht="13.5">
      <c r="B157" s="18">
        <v>22307</v>
      </c>
      <c r="C157" s="18" t="s">
        <v>248</v>
      </c>
      <c r="D157" s="19" t="s">
        <v>17</v>
      </c>
      <c r="E157" s="19" t="s">
        <v>17</v>
      </c>
      <c r="F157" s="19">
        <v>200</v>
      </c>
      <c r="G157" s="19">
        <v>100</v>
      </c>
      <c r="H157" s="19">
        <v>-100</v>
      </c>
      <c r="I157" s="19">
        <v>0.366</v>
      </c>
      <c r="J157" s="19">
        <v>36.6</v>
      </c>
      <c r="K157" s="19" t="s">
        <v>247</v>
      </c>
      <c r="L157" s="19" t="s">
        <v>23</v>
      </c>
      <c r="M157" s="18">
        <v>2832576</v>
      </c>
    </row>
    <row r="158" spans="1:13" ht="13.5">
      <c r="A158" s="18" t="s">
        <v>250</v>
      </c>
      <c r="B158" s="18">
        <v>30835</v>
      </c>
      <c r="C158" s="18" t="s">
        <v>251</v>
      </c>
      <c r="D158" s="19" t="s">
        <v>17</v>
      </c>
      <c r="E158" s="19" t="s">
        <v>17</v>
      </c>
      <c r="F158" s="19">
        <v>50</v>
      </c>
      <c r="G158" s="19">
        <v>0</v>
      </c>
      <c r="H158" s="19">
        <v>-50</v>
      </c>
      <c r="I158" s="19">
        <v>0.206</v>
      </c>
      <c r="J158" s="19">
        <v>10.3</v>
      </c>
      <c r="K158" s="19" t="s">
        <v>78</v>
      </c>
      <c r="L158" s="19" t="s">
        <v>23</v>
      </c>
      <c r="M158" s="18">
        <v>2843457</v>
      </c>
    </row>
    <row r="159" spans="2:13" ht="13.5">
      <c r="B159" s="18">
        <v>25309</v>
      </c>
      <c r="C159" s="18" t="s">
        <v>252</v>
      </c>
      <c r="D159" s="19" t="s">
        <v>17</v>
      </c>
      <c r="E159" s="19" t="s">
        <v>17</v>
      </c>
      <c r="F159" s="19">
        <v>100</v>
      </c>
      <c r="G159" s="19">
        <v>50</v>
      </c>
      <c r="H159" s="19">
        <v>-50</v>
      </c>
      <c r="I159" s="19">
        <v>0.155</v>
      </c>
      <c r="J159" s="19">
        <v>7.75</v>
      </c>
      <c r="K159" s="19" t="s">
        <v>253</v>
      </c>
      <c r="L159" s="19" t="s">
        <v>23</v>
      </c>
      <c r="M159" s="18">
        <v>2843465</v>
      </c>
    </row>
    <row r="160" spans="2:13" ht="13.5">
      <c r="B160" s="18">
        <v>91995</v>
      </c>
      <c r="C160" s="18" t="s">
        <v>254</v>
      </c>
      <c r="D160" s="19" t="s">
        <v>17</v>
      </c>
      <c r="E160" s="19" t="s">
        <v>17</v>
      </c>
      <c r="F160" s="19">
        <v>200</v>
      </c>
      <c r="G160" s="19">
        <v>0</v>
      </c>
      <c r="H160" s="19">
        <v>-200</v>
      </c>
      <c r="I160" s="19">
        <v>0.361</v>
      </c>
      <c r="J160" s="19">
        <v>72.2</v>
      </c>
      <c r="K160" s="19" t="s">
        <v>138</v>
      </c>
      <c r="L160" s="19" t="s">
        <v>23</v>
      </c>
      <c r="M160" s="18">
        <v>2843465</v>
      </c>
    </row>
    <row r="161" spans="2:13" ht="13.5">
      <c r="B161" s="18">
        <v>22351</v>
      </c>
      <c r="C161" s="18" t="s">
        <v>255</v>
      </c>
      <c r="D161" s="19" t="s">
        <v>17</v>
      </c>
      <c r="E161" s="19" t="s">
        <v>17</v>
      </c>
      <c r="F161" s="19">
        <v>100</v>
      </c>
      <c r="G161" s="19">
        <v>0</v>
      </c>
      <c r="H161" s="19">
        <v>-100</v>
      </c>
      <c r="I161" s="19">
        <v>0.366</v>
      </c>
      <c r="J161" s="19">
        <v>36.6</v>
      </c>
      <c r="K161" s="19" t="s">
        <v>57</v>
      </c>
      <c r="L161" s="19" t="s">
        <v>23</v>
      </c>
      <c r="M161" s="18">
        <v>2843465</v>
      </c>
    </row>
    <row r="162" spans="2:13" ht="13.5">
      <c r="B162" s="18">
        <v>36053</v>
      </c>
      <c r="C162" s="18" t="s">
        <v>256</v>
      </c>
      <c r="D162" s="19" t="s">
        <v>17</v>
      </c>
      <c r="E162" s="19" t="s">
        <v>17</v>
      </c>
      <c r="F162" s="19">
        <v>100</v>
      </c>
      <c r="G162" s="19">
        <v>0</v>
      </c>
      <c r="H162" s="19">
        <v>-100</v>
      </c>
      <c r="I162" s="19">
        <v>0.392</v>
      </c>
      <c r="J162" s="19">
        <v>39.2</v>
      </c>
      <c r="K162" s="19" t="s">
        <v>57</v>
      </c>
      <c r="L162" s="19" t="s">
        <v>23</v>
      </c>
      <c r="M162" s="18">
        <v>2828225</v>
      </c>
    </row>
    <row r="163" spans="2:13" ht="13.5">
      <c r="B163" s="18">
        <v>54639</v>
      </c>
      <c r="C163" s="18" t="s">
        <v>257</v>
      </c>
      <c r="D163" s="19" t="s">
        <v>17</v>
      </c>
      <c r="E163" s="19" t="s">
        <v>17</v>
      </c>
      <c r="F163" s="19">
        <v>100</v>
      </c>
      <c r="G163" s="19">
        <v>0</v>
      </c>
      <c r="H163" s="19">
        <v>-100</v>
      </c>
      <c r="I163" s="19">
        <v>0.299</v>
      </c>
      <c r="J163" s="19">
        <v>29.9</v>
      </c>
      <c r="K163" s="19" t="s">
        <v>57</v>
      </c>
      <c r="L163" s="19" t="s">
        <v>23</v>
      </c>
      <c r="M163" s="18">
        <v>2828225</v>
      </c>
    </row>
    <row r="164" spans="4:12" ht="13.5">
      <c r="D164" s="19" t="s">
        <v>17</v>
      </c>
      <c r="E164" s="19" t="s">
        <v>17</v>
      </c>
      <c r="L164" s="19" t="s">
        <v>23</v>
      </c>
    </row>
    <row r="165" spans="4:12" ht="13.5">
      <c r="D165" s="19" t="s">
        <v>17</v>
      </c>
      <c r="E165" s="19" t="s">
        <v>17</v>
      </c>
      <c r="L165" s="19" t="s">
        <v>23</v>
      </c>
    </row>
    <row r="166" spans="4:5" ht="13.5">
      <c r="D166" s="19" t="s">
        <v>17</v>
      </c>
      <c r="E166" s="19" t="s">
        <v>17</v>
      </c>
    </row>
    <row r="167" spans="4:5" ht="13.5">
      <c r="D167" s="19" t="s">
        <v>17</v>
      </c>
      <c r="E167" s="19" t="s">
        <v>17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222</v>
      </c>
      <c r="C1" s="1" t="b">
        <v>1</v>
      </c>
    </row>
    <row r="2" ht="12.75">
      <c r="A2" s="2" t="s">
        <v>223</v>
      </c>
    </row>
    <row r="3" spans="1:3" ht="12.75">
      <c r="A3" s="3" t="s">
        <v>224</v>
      </c>
      <c r="C3" s="4" t="s">
        <v>225</v>
      </c>
    </row>
    <row r="4" ht="12.75">
      <c r="A4" s="3">
        <v>3</v>
      </c>
    </row>
    <row r="5" ht="12.75">
      <c r="C5" s="5" t="b">
        <v>1</v>
      </c>
    </row>
    <row r="6" ht="12.75"/>
    <row r="7" spans="1:3" ht="12.75">
      <c r="A7" s="6" t="s">
        <v>226</v>
      </c>
      <c r="C7" s="5" t="b">
        <v>1</v>
      </c>
    </row>
    <row r="8" spans="1:3" ht="12.75">
      <c r="A8" s="7" t="s">
        <v>227</v>
      </c>
      <c r="C8" s="5" t="b">
        <v>0</v>
      </c>
    </row>
    <row r="9" spans="1:3" ht="12.75">
      <c r="A9" s="8" t="s">
        <v>228</v>
      </c>
      <c r="C9" s="5" t="b">
        <v>1</v>
      </c>
    </row>
    <row r="10" ht="12.75">
      <c r="A10" s="7" t="s">
        <v>229</v>
      </c>
    </row>
    <row r="11" ht="12.75">
      <c r="A11" s="9" t="s">
        <v>230</v>
      </c>
    </row>
    <row r="12" ht="12.75"/>
    <row r="13" ht="12.75">
      <c r="C13" s="5" t="b">
        <v>1</v>
      </c>
    </row>
    <row r="14" spans="1:3" ht="12.75">
      <c r="A14" s="4" t="s">
        <v>231</v>
      </c>
      <c r="C14" s="10" t="b">
        <v>1</v>
      </c>
    </row>
    <row r="15" ht="12.75"/>
    <row r="16" ht="12.75"/>
    <row r="17" spans="1:3" ht="12.75">
      <c r="A17" s="10" t="b">
        <v>1</v>
      </c>
      <c r="C17" s="4" t="s">
        <v>232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233</v>
      </c>
      <c r="C20" s="5" t="b">
        <v>1</v>
      </c>
    </row>
    <row r="21" ht="12.75">
      <c r="A21" s="5" t="b">
        <v>1</v>
      </c>
    </row>
    <row r="22" spans="1:3" ht="12.75">
      <c r="A22" s="5" t="b">
        <v>1</v>
      </c>
      <c r="C22" s="5" t="b">
        <v>1</v>
      </c>
    </row>
    <row r="23" ht="12.75">
      <c r="C23" s="10" t="b">
        <v>1</v>
      </c>
    </row>
    <row r="24" ht="12.75">
      <c r="A24" s="5" t="b">
        <v>1</v>
      </c>
    </row>
    <row r="25" ht="12.75">
      <c r="I25" s="5" t="b">
        <v>0</v>
      </c>
    </row>
    <row r="26" spans="1:3" ht="12.75">
      <c r="A26" s="5" t="e">
        <v>#N/A</v>
      </c>
      <c r="C26" s="12" t="s">
        <v>234</v>
      </c>
    </row>
    <row r="27" ht="12.75"/>
    <row r="28" ht="12.75">
      <c r="C28" s="5" t="b">
        <v>1</v>
      </c>
    </row>
    <row r="29" ht="12.75">
      <c r="A29" s="5" t="e">
        <v>#N/A</v>
      </c>
    </row>
    <row r="30" ht="12.75">
      <c r="C30" s="5" t="b">
        <v>1</v>
      </c>
    </row>
    <row r="31" ht="12.75">
      <c r="C31" s="5" t="b">
        <v>1</v>
      </c>
    </row>
    <row r="32" spans="1:3" ht="12.75">
      <c r="A32" s="5" t="b">
        <v>1</v>
      </c>
      <c r="C32" s="5" t="e">
        <v>#N/A</v>
      </c>
    </row>
    <row r="33" ht="12.75">
      <c r="A33" s="5" t="b">
        <v>1</v>
      </c>
    </row>
    <row r="34" ht="12.75">
      <c r="A34" s="5" t="b">
        <v>1</v>
      </c>
    </row>
    <row r="35" ht="12.75"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ht="12.75">
      <c r="C39" s="13" t="b">
        <v>1</v>
      </c>
    </row>
    <row r="40" ht="12.75">
      <c r="C40" s="5" t="b">
        <v>0</v>
      </c>
    </row>
    <row r="41" spans="1:3" ht="12.75">
      <c r="A41" s="10" t="b">
        <v>1</v>
      </c>
      <c r="C41" s="10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1899-12-30T00:00:00Z</cp:lastPrinted>
  <dcterms:created xsi:type="dcterms:W3CDTF">1996-12-17T01:32:42Z</dcterms:created>
  <dcterms:modified xsi:type="dcterms:W3CDTF">2013-09-17T12:50:46Z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