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XX店XX月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<sst xmlns="http://schemas.openxmlformats.org/spreadsheetml/2006/main" count="65" uniqueCount="63">
  <si>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市社保</t>
  </si>
  <si>
    <t>POS刷卡</t>
  </si>
  <si>
    <t>省医保</t>
  </si>
  <si>
    <t>省门特</t>
  </si>
  <si>
    <t>邛崃社保</t>
  </si>
  <si>
    <t>崇州社保</t>
  </si>
  <si>
    <t>新津社保</t>
  </si>
  <si>
    <t>非城镇社保</t>
  </si>
  <si>
    <t>交通银行东大街支行</t>
  </si>
  <si>
    <t>工行红星路支行</t>
  </si>
  <si>
    <t>民生银行锦兴支行</t>
  </si>
  <si>
    <t>农行崇州支行</t>
  </si>
  <si>
    <t>中信银行温江支行</t>
  </si>
  <si>
    <t>银行存款</t>
  </si>
  <si>
    <t>蒲蓉惠个人卡</t>
  </si>
  <si>
    <t>邮政储蓄</t>
  </si>
  <si>
    <t>交通银行630753</t>
  </si>
  <si>
    <t>建设银行173510</t>
  </si>
  <si>
    <t>中国银行127241</t>
  </si>
  <si>
    <t>农业银行521017</t>
  </si>
  <si>
    <t>民生银行008900</t>
  </si>
  <si>
    <t>店长个人卡</t>
  </si>
  <si>
    <t>代码</t>
  </si>
  <si>
    <t>代码</t>
  </si>
  <si>
    <t>每日销售合计</t>
  </si>
  <si>
    <t>团购活动</t>
  </si>
  <si>
    <t>社保合计</t>
  </si>
  <si>
    <t>收入差异</t>
  </si>
  <si>
    <t>备注</t>
  </si>
  <si>
    <t>邮政储蓄（存单二）</t>
  </si>
  <si>
    <t>交通银行东大街支行（存单二）</t>
  </si>
  <si>
    <t>工行红星路支行（存单二）</t>
  </si>
  <si>
    <t>民生银行锦兴支行（存单二）</t>
  </si>
  <si>
    <t>农行崇州支行（存单二）</t>
  </si>
  <si>
    <t>中信银行温江支行（存单二）</t>
  </si>
  <si>
    <t>交通银行630753（存单二）</t>
  </si>
  <si>
    <t>建设银行173510（存单二）</t>
  </si>
  <si>
    <t>中国银行127241（存单二）</t>
  </si>
  <si>
    <t>农业银行521017（存单二）</t>
  </si>
  <si>
    <t>民生银行008900（存单二）</t>
  </si>
  <si>
    <t>工行邛崃支行</t>
  </si>
  <si>
    <t>工行邛崃支行（存单二）</t>
  </si>
  <si>
    <t>统计合计</t>
  </si>
  <si>
    <t>银行存款</t>
  </si>
  <si>
    <t>社保合计</t>
  </si>
  <si>
    <t>POS刷卡</t>
  </si>
  <si>
    <t>团购活动</t>
  </si>
  <si>
    <t>备注</t>
  </si>
  <si>
    <t>市社保</t>
  </si>
  <si>
    <t>省门特</t>
  </si>
  <si>
    <t>崇州社保</t>
  </si>
  <si>
    <t>新津社保</t>
  </si>
  <si>
    <t>非城镇</t>
  </si>
  <si>
    <t>邛崃社保</t>
  </si>
  <si>
    <t>05——15</t>
  </si>
  <si>
    <t>16-25</t>
  </si>
  <si>
    <t>26ˉ04</t>
  </si>
  <si>
    <t>收入差异</t>
  </si>
  <si>
    <t>工商银行73175</t>
  </si>
  <si>
    <t>工商银行73175（存单二）</t>
  </si>
  <si>
    <t>民丰西路店5月销售明细表</t>
  </si>
  <si>
    <t>储值卡237.8</t>
  </si>
  <si>
    <t>储值卡331.90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</si>
</sst>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mmm/yyyy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58" fontId="2" fillId="2" borderId="0" xfId="0" applyNumberFormat="1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58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4" borderId="0" xfId="0" applyFill="1" applyAlignment="1">
      <alignment/>
    </xf>
    <xf numFmtId="58" fontId="0" fillId="4" borderId="1" xfId="0" applyNumberFormat="1" applyFill="1" applyBorder="1" applyAlignment="1">
      <alignment/>
    </xf>
    <xf numFmtId="58" fontId="0" fillId="4" borderId="0" xfId="0" applyNumberFormat="1" applyFill="1" applyAlignment="1">
      <alignment/>
    </xf>
    <xf numFmtId="0" fontId="2" fillId="5" borderId="1" xfId="0" applyFont="1" applyFill="1" applyBorder="1" applyAlignment="1">
      <alignment/>
    </xf>
    <xf numFmtId="0" fontId="2" fillId="5" borderId="1" xfId="0" applyNumberFormat="1" applyFont="1" applyFill="1" applyBorder="1" applyAlignment="1">
      <alignment/>
    </xf>
    <xf numFmtId="0" fontId="2" fillId="5" borderId="0" xfId="0" applyFont="1" applyFill="1" applyAlignment="1">
      <alignment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1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1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8" borderId="1" xfId="0" applyFont="1" applyFill="1" applyBorder="1" applyAlignment="1">
      <alignment/>
    </xf>
    <xf numFmtId="0" fontId="0" fillId="8" borderId="1" xfId="0" applyNumberFormat="1" applyFont="1" applyFill="1" applyBorder="1" applyAlignment="1">
      <alignment/>
    </xf>
    <xf numFmtId="0" fontId="0" fillId="8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="85" zoomScaleNormal="85"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37" sqref="AF37"/>
    </sheetView>
  </sheetViews>
  <sheetFormatPr defaultColWidth="9.00390625" defaultRowHeight="14.25"/>
  <cols>
    <col min="1" max="1" width="13.00390625" style="0" customWidth="1"/>
    <col min="2" max="2" width="28.75390625" style="0" customWidth="1"/>
    <col min="3" max="3" width="9.375" style="0" customWidth="1"/>
    <col min="4" max="8" width="11.00390625" style="0" customWidth="1"/>
  </cols>
  <sheetData>
    <row r="1" spans="1:41" s="11" customFormat="1" ht="16.5" customHeight="1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9" s="11" customFormat="1" ht="16.5" customHeight="1">
      <c r="A2" s="9"/>
      <c r="B2" s="9"/>
      <c r="C2" s="9"/>
      <c r="D2" s="12">
        <v>40750</v>
      </c>
      <c r="E2" s="12">
        <v>40751</v>
      </c>
      <c r="F2" s="12">
        <v>40752</v>
      </c>
      <c r="G2" s="12">
        <v>40753</v>
      </c>
      <c r="H2" s="12">
        <v>40754</v>
      </c>
      <c r="I2" s="12">
        <v>40755</v>
      </c>
      <c r="J2" s="12">
        <v>40756</v>
      </c>
      <c r="K2" s="12">
        <v>40757</v>
      </c>
      <c r="L2" s="12">
        <v>40758</v>
      </c>
      <c r="M2" s="12">
        <v>40759</v>
      </c>
      <c r="N2" s="12">
        <v>40760</v>
      </c>
      <c r="O2" s="12">
        <v>40761</v>
      </c>
      <c r="P2" s="12">
        <v>40762</v>
      </c>
      <c r="Q2" s="12">
        <v>40763</v>
      </c>
      <c r="R2" s="12">
        <v>40764</v>
      </c>
      <c r="S2" s="12">
        <v>40765</v>
      </c>
      <c r="T2" s="12">
        <v>40766</v>
      </c>
      <c r="U2" s="12">
        <v>40767</v>
      </c>
      <c r="V2" s="12">
        <v>40768</v>
      </c>
      <c r="W2" s="12">
        <v>40769</v>
      </c>
      <c r="X2" s="12">
        <v>40770</v>
      </c>
      <c r="Y2" s="12">
        <v>40771</v>
      </c>
      <c r="Z2" s="12">
        <v>40772</v>
      </c>
      <c r="AA2" s="12">
        <v>40773</v>
      </c>
      <c r="AB2" s="12">
        <v>41395</v>
      </c>
      <c r="AC2" s="12">
        <v>41396</v>
      </c>
      <c r="AD2" s="12">
        <v>41397</v>
      </c>
      <c r="AE2" s="12">
        <v>41398</v>
      </c>
      <c r="AF2" s="12">
        <v>41399</v>
      </c>
      <c r="AG2" s="12">
        <v>41400</v>
      </c>
      <c r="AH2" s="12">
        <v>41401</v>
      </c>
      <c r="AI2" s="12">
        <v>41402</v>
      </c>
      <c r="AJ2" s="12">
        <v>41403</v>
      </c>
      <c r="AK2" s="12">
        <v>41404</v>
      </c>
      <c r="AL2" s="12">
        <v>41405</v>
      </c>
      <c r="AM2" s="12">
        <v>41406</v>
      </c>
      <c r="AN2" s="12">
        <v>41407</v>
      </c>
      <c r="AO2" s="12">
        <v>41408</v>
      </c>
      <c r="AP2" s="13"/>
      <c r="AQ2" s="13"/>
      <c r="AR2" s="13"/>
      <c r="AS2" s="13"/>
      <c r="AT2" s="13"/>
      <c r="AU2" s="13"/>
      <c r="AV2" s="13"/>
      <c r="AW2" s="13"/>
    </row>
    <row r="3" spans="1:49" s="8" customFormat="1" ht="16.5" customHeight="1">
      <c r="A3" s="5" t="s">
        <v>24</v>
      </c>
      <c r="B3" s="5"/>
      <c r="C3" s="5"/>
      <c r="D3" s="6">
        <f>SUM(D4,D17,D32,D34,D42,D44,D46)</f>
        <v>0</v>
      </c>
      <c r="E3" s="6">
        <f aca="true" t="shared" si="0" ref="E3:AB3">SUM(E4,E17,E32,E34,E42,E44,E46)</f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N3" s="6">
        <f t="shared" si="0"/>
        <v>0</v>
      </c>
      <c r="O3" s="6">
        <f t="shared" si="0"/>
        <v>0</v>
      </c>
      <c r="P3" s="6">
        <f t="shared" si="0"/>
        <v>0</v>
      </c>
      <c r="Q3" s="6">
        <f t="shared" si="0"/>
        <v>0</v>
      </c>
      <c r="R3" s="6">
        <f t="shared" si="0"/>
        <v>0</v>
      </c>
      <c r="S3" s="6">
        <f t="shared" si="0"/>
        <v>0</v>
      </c>
      <c r="T3" s="6">
        <f t="shared" si="0"/>
        <v>0</v>
      </c>
      <c r="U3" s="6">
        <f t="shared" si="0"/>
        <v>0</v>
      </c>
      <c r="V3" s="6">
        <f t="shared" si="0"/>
        <v>0</v>
      </c>
      <c r="W3" s="6">
        <f t="shared" si="0"/>
        <v>0</v>
      </c>
      <c r="X3" s="6">
        <f t="shared" si="0"/>
        <v>0</v>
      </c>
      <c r="Y3" s="6">
        <f t="shared" si="0"/>
        <v>0</v>
      </c>
      <c r="Z3" s="6">
        <f t="shared" si="0"/>
        <v>0</v>
      </c>
      <c r="AA3" s="6">
        <f t="shared" si="0"/>
        <v>0</v>
      </c>
      <c r="AB3" s="6">
        <f t="shared" si="0"/>
        <v>0</v>
      </c>
      <c r="AC3" s="6">
        <v>6510.85</v>
      </c>
      <c r="AD3" s="6">
        <v>5090.5</v>
      </c>
      <c r="AE3" s="6">
        <v>4552.5</v>
      </c>
      <c r="AF3" s="6">
        <v>6129.52</v>
      </c>
      <c r="AG3" s="6"/>
      <c r="AH3" s="6"/>
      <c r="AI3" s="6"/>
      <c r="AJ3" s="6"/>
      <c r="AK3" s="6"/>
      <c r="AL3" s="6"/>
      <c r="AM3" s="6"/>
      <c r="AN3" s="6"/>
      <c r="AO3" s="6"/>
      <c r="AP3" s="7"/>
      <c r="AQ3" s="7"/>
      <c r="AR3" s="7"/>
      <c r="AS3" s="7"/>
      <c r="AT3" s="7"/>
      <c r="AU3" s="7"/>
      <c r="AV3" s="7"/>
      <c r="AW3" s="7"/>
    </row>
    <row r="4" spans="1:49" s="3" customFormat="1" ht="16.5" customHeight="1">
      <c r="A4" s="1" t="s">
        <v>13</v>
      </c>
      <c r="B4" s="1"/>
      <c r="C4" s="1" t="s">
        <v>22</v>
      </c>
      <c r="D4" s="2">
        <f>SUM(D5:D16)</f>
        <v>0</v>
      </c>
      <c r="E4" s="2">
        <f aca="true" t="shared" si="1" ref="E4:AB4">SUM(E5:E16)</f>
        <v>0</v>
      </c>
      <c r="F4" s="2">
        <f t="shared" si="1"/>
        <v>0</v>
      </c>
      <c r="G4" s="2">
        <f t="shared" si="1"/>
        <v>0</v>
      </c>
      <c r="H4" s="2">
        <f t="shared" si="1"/>
        <v>0</v>
      </c>
      <c r="I4" s="2">
        <f t="shared" si="1"/>
        <v>0</v>
      </c>
      <c r="J4" s="2">
        <f t="shared" si="1"/>
        <v>0</v>
      </c>
      <c r="K4" s="2">
        <f t="shared" si="1"/>
        <v>0</v>
      </c>
      <c r="L4" s="2">
        <f t="shared" si="1"/>
        <v>0</v>
      </c>
      <c r="M4" s="2">
        <f t="shared" si="1"/>
        <v>0</v>
      </c>
      <c r="N4" s="2">
        <f t="shared" si="1"/>
        <v>0</v>
      </c>
      <c r="O4" s="2">
        <f t="shared" si="1"/>
        <v>0</v>
      </c>
      <c r="P4" s="2">
        <f t="shared" si="1"/>
        <v>0</v>
      </c>
      <c r="Q4" s="2">
        <f t="shared" si="1"/>
        <v>0</v>
      </c>
      <c r="R4" s="2">
        <f t="shared" si="1"/>
        <v>0</v>
      </c>
      <c r="S4" s="2">
        <f t="shared" si="1"/>
        <v>0</v>
      </c>
      <c r="T4" s="2">
        <f t="shared" si="1"/>
        <v>0</v>
      </c>
      <c r="U4" s="2">
        <f t="shared" si="1"/>
        <v>0</v>
      </c>
      <c r="V4" s="2">
        <f t="shared" si="1"/>
        <v>0</v>
      </c>
      <c r="W4" s="2">
        <f t="shared" si="1"/>
        <v>0</v>
      </c>
      <c r="X4" s="2">
        <f t="shared" si="1"/>
        <v>0</v>
      </c>
      <c r="Y4" s="2">
        <f t="shared" si="1"/>
        <v>0</v>
      </c>
      <c r="Z4" s="2">
        <f t="shared" si="1"/>
        <v>0</v>
      </c>
      <c r="AA4" s="2">
        <f t="shared" si="1"/>
        <v>0</v>
      </c>
      <c r="AB4" s="2">
        <f t="shared" si="1"/>
        <v>0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4"/>
      <c r="AQ4" s="4"/>
      <c r="AR4" s="4"/>
      <c r="AS4" s="4"/>
      <c r="AT4" s="4"/>
      <c r="AU4" s="4"/>
      <c r="AV4" s="4"/>
      <c r="AW4" s="4"/>
    </row>
    <row r="5" spans="1:41" s="11" customFormat="1" ht="16.5" customHeight="1">
      <c r="A5" s="9"/>
      <c r="B5" s="9" t="s">
        <v>8</v>
      </c>
      <c r="C5" s="9">
        <v>100202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11" customFormat="1" ht="16.5" customHeight="1">
      <c r="A6" s="9"/>
      <c r="B6" s="9" t="s">
        <v>30</v>
      </c>
      <c r="C6" s="9">
        <v>100202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11" customFormat="1" ht="16.5" customHeight="1">
      <c r="A7" s="9"/>
      <c r="B7" s="9" t="s">
        <v>9</v>
      </c>
      <c r="C7" s="9">
        <v>100204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v>3444.2</v>
      </c>
      <c r="AD7" s="10">
        <v>1622.2</v>
      </c>
      <c r="AE7" s="10">
        <v>2487.9</v>
      </c>
      <c r="AF7" s="10">
        <v>3159.5</v>
      </c>
      <c r="AG7" s="10"/>
      <c r="AH7" s="10"/>
      <c r="AI7" s="10"/>
      <c r="AJ7" s="10"/>
      <c r="AK7" s="10"/>
      <c r="AL7" s="10"/>
      <c r="AM7" s="10"/>
      <c r="AN7" s="10"/>
      <c r="AO7" s="10"/>
    </row>
    <row r="8" spans="1:41" s="11" customFormat="1" ht="16.5" customHeight="1">
      <c r="A8" s="9"/>
      <c r="B8" s="9" t="s">
        <v>31</v>
      </c>
      <c r="C8" s="9">
        <v>100204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11" customFormat="1" ht="16.5" customHeight="1">
      <c r="A9" s="9"/>
      <c r="B9" s="9" t="s">
        <v>10</v>
      </c>
      <c r="C9" s="9">
        <v>100208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s="11" customFormat="1" ht="16.5" customHeight="1">
      <c r="A10" s="9"/>
      <c r="B10" s="9" t="s">
        <v>32</v>
      </c>
      <c r="C10" s="9">
        <v>100208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s="11" customFormat="1" ht="16.5" customHeight="1">
      <c r="A11" s="9"/>
      <c r="B11" s="9" t="s">
        <v>11</v>
      </c>
      <c r="C11" s="9">
        <v>100210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11" customFormat="1" ht="16.5" customHeight="1">
      <c r="A12" s="9"/>
      <c r="B12" s="9" t="s">
        <v>33</v>
      </c>
      <c r="C12" s="9">
        <v>100210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11" customFormat="1" ht="16.5" customHeight="1">
      <c r="A13" s="9"/>
      <c r="B13" s="9" t="s">
        <v>12</v>
      </c>
      <c r="C13" s="9">
        <v>100212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1" customFormat="1" ht="16.5" customHeight="1">
      <c r="A14" s="9"/>
      <c r="B14" s="9" t="s">
        <v>34</v>
      </c>
      <c r="C14" s="9">
        <v>100212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s="11" customFormat="1" ht="16.5" customHeight="1">
      <c r="A15" s="9"/>
      <c r="B15" s="9" t="s">
        <v>40</v>
      </c>
      <c r="C15" s="9">
        <v>100214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11" customFormat="1" ht="16.5" customHeight="1">
      <c r="A16" s="9"/>
      <c r="B16" s="9" t="s">
        <v>41</v>
      </c>
      <c r="C16" s="9">
        <v>100214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3" customFormat="1" ht="16.5" customHeight="1">
      <c r="A17" s="1" t="s">
        <v>14</v>
      </c>
      <c r="B17" s="1"/>
      <c r="C17" s="1" t="s">
        <v>22</v>
      </c>
      <c r="D17" s="2">
        <f>SUM(D18:D31)</f>
        <v>0</v>
      </c>
      <c r="E17" s="2">
        <f aca="true" t="shared" si="2" ref="E17:AB17">SUM(E18:E31)</f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  <c r="W17" s="2">
        <f t="shared" si="2"/>
        <v>0</v>
      </c>
      <c r="X17" s="2">
        <f t="shared" si="2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  <c r="AB17" s="2">
        <f t="shared" si="2"/>
        <v>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1" customFormat="1" ht="16.5" customHeight="1">
      <c r="A18" s="9"/>
      <c r="B18" s="9" t="s">
        <v>15</v>
      </c>
      <c r="C18" s="9">
        <v>12214501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11" customFormat="1" ht="16.5" customHeight="1">
      <c r="A19" s="9"/>
      <c r="B19" s="9" t="s">
        <v>29</v>
      </c>
      <c r="C19" s="9">
        <v>12214501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1" customFormat="1" ht="16.5" customHeight="1">
      <c r="A20" s="9"/>
      <c r="B20" s="9" t="s">
        <v>16</v>
      </c>
      <c r="C20" s="9">
        <v>12214502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s="11" customFormat="1" ht="16.5" customHeight="1">
      <c r="A21" s="9"/>
      <c r="B21" s="9" t="s">
        <v>35</v>
      </c>
      <c r="C21" s="9">
        <v>12214502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s="11" customFormat="1" ht="16.5" customHeight="1">
      <c r="A22" s="9"/>
      <c r="B22" s="9" t="s">
        <v>17</v>
      </c>
      <c r="C22" s="9">
        <v>12214503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s="11" customFormat="1" ht="16.5" customHeight="1">
      <c r="A23" s="9"/>
      <c r="B23" s="9" t="s">
        <v>36</v>
      </c>
      <c r="C23" s="9">
        <v>12214503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s="11" customFormat="1" ht="16.5" customHeight="1">
      <c r="A24" s="9"/>
      <c r="B24" s="9" t="s">
        <v>18</v>
      </c>
      <c r="C24" s="9">
        <v>12214504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s="11" customFormat="1" ht="16.5" customHeight="1">
      <c r="A25" s="9"/>
      <c r="B25" s="9" t="s">
        <v>37</v>
      </c>
      <c r="C25" s="9">
        <v>12214504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1" customFormat="1" ht="16.5" customHeight="1">
      <c r="A26" s="9"/>
      <c r="B26" s="9" t="s">
        <v>19</v>
      </c>
      <c r="C26" s="9">
        <v>12214505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s="11" customFormat="1" ht="16.5" customHeight="1">
      <c r="A27" s="9"/>
      <c r="B27" s="9" t="s">
        <v>38</v>
      </c>
      <c r="C27" s="9">
        <v>12214505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s="11" customFormat="1" ht="16.5" customHeight="1">
      <c r="A28" s="9"/>
      <c r="B28" s="9" t="s">
        <v>20</v>
      </c>
      <c r="C28" s="9">
        <v>12214506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s="11" customFormat="1" ht="16.5" customHeight="1">
      <c r="A29" s="9"/>
      <c r="B29" s="9" t="s">
        <v>39</v>
      </c>
      <c r="C29" s="9">
        <v>12214506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11" customFormat="1" ht="16.5" customHeight="1">
      <c r="A30" s="9"/>
      <c r="B30" s="9" t="s">
        <v>58</v>
      </c>
      <c r="C30" s="9">
        <v>12214507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11" customFormat="1" ht="16.5" customHeight="1">
      <c r="A31" s="9"/>
      <c r="B31" s="9" t="s">
        <v>59</v>
      </c>
      <c r="C31" s="9">
        <v>12214507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3" customFormat="1" ht="16.5" customHeight="1">
      <c r="A32" s="1" t="s">
        <v>21</v>
      </c>
      <c r="B32" s="1"/>
      <c r="C32" s="1" t="s">
        <v>22</v>
      </c>
      <c r="D32" s="2">
        <f>SUM(D33)</f>
        <v>0</v>
      </c>
      <c r="E32" s="2">
        <f aca="true" t="shared" si="3" ref="E32:AB32">SUM(E33)</f>
        <v>0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0</v>
      </c>
      <c r="O32" s="2">
        <f t="shared" si="3"/>
        <v>0</v>
      </c>
      <c r="P32" s="2">
        <f t="shared" si="3"/>
        <v>0</v>
      </c>
      <c r="Q32" s="2">
        <f t="shared" si="3"/>
        <v>0</v>
      </c>
      <c r="R32" s="2">
        <f t="shared" si="3"/>
        <v>0</v>
      </c>
      <c r="S32" s="2">
        <f t="shared" si="3"/>
        <v>0</v>
      </c>
      <c r="T32" s="2">
        <f t="shared" si="3"/>
        <v>0</v>
      </c>
      <c r="U32" s="2">
        <f t="shared" si="3"/>
        <v>0</v>
      </c>
      <c r="V32" s="2">
        <f t="shared" si="3"/>
        <v>0</v>
      </c>
      <c r="W32" s="2">
        <f t="shared" si="3"/>
        <v>0</v>
      </c>
      <c r="X32" s="2">
        <f t="shared" si="3"/>
        <v>0</v>
      </c>
      <c r="Y32" s="2">
        <f t="shared" si="3"/>
        <v>0</v>
      </c>
      <c r="Z32" s="2">
        <f t="shared" si="3"/>
        <v>0</v>
      </c>
      <c r="AA32" s="2">
        <f t="shared" si="3"/>
        <v>0</v>
      </c>
      <c r="AB32" s="2">
        <f t="shared" si="3"/>
        <v>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11" customFormat="1" ht="16.5" customHeight="1">
      <c r="A33" s="9"/>
      <c r="B33" s="9"/>
      <c r="C33" s="9">
        <v>122103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s="3" customFormat="1" ht="16.5" customHeight="1">
      <c r="A34" s="1" t="s">
        <v>26</v>
      </c>
      <c r="B34" s="1"/>
      <c r="C34" s="1" t="s">
        <v>23</v>
      </c>
      <c r="D34" s="2">
        <f>SUM(D35:D41)</f>
        <v>0</v>
      </c>
      <c r="E34" s="2">
        <f aca="true" t="shared" si="4" ref="E34:AB34">SUM(E35:E41)</f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P34" s="2">
        <f t="shared" si="4"/>
        <v>0</v>
      </c>
      <c r="Q34" s="2">
        <f t="shared" si="4"/>
        <v>0</v>
      </c>
      <c r="R34" s="2">
        <f t="shared" si="4"/>
        <v>0</v>
      </c>
      <c r="S34" s="2">
        <f t="shared" si="4"/>
        <v>0</v>
      </c>
      <c r="T34" s="2">
        <f t="shared" si="4"/>
        <v>0</v>
      </c>
      <c r="U34" s="2">
        <f t="shared" si="4"/>
        <v>0</v>
      </c>
      <c r="V34" s="2">
        <f t="shared" si="4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  <c r="Z34" s="2">
        <f t="shared" si="4"/>
        <v>0</v>
      </c>
      <c r="AA34" s="2">
        <f t="shared" si="4"/>
        <v>0</v>
      </c>
      <c r="AB34" s="2">
        <f t="shared" si="4"/>
        <v>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11" customFormat="1" ht="16.5" customHeight="1">
      <c r="A35" s="9"/>
      <c r="B35" s="9" t="s">
        <v>0</v>
      </c>
      <c r="C35" s="9">
        <v>112201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>
        <v>2991.9</v>
      </c>
      <c r="AD35" s="10">
        <v>3066.7</v>
      </c>
      <c r="AE35" s="10">
        <v>2064.6</v>
      </c>
      <c r="AF35" s="10">
        <v>2165.56</v>
      </c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s="11" customFormat="1" ht="16.5" customHeight="1">
      <c r="A36" s="9"/>
      <c r="B36" s="9" t="s">
        <v>2</v>
      </c>
      <c r="C36" s="9">
        <v>112202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s="11" customFormat="1" ht="16.5" customHeight="1">
      <c r="A37" s="9"/>
      <c r="B37" s="9" t="s">
        <v>3</v>
      </c>
      <c r="C37" s="9">
        <v>112210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s="11" customFormat="1" ht="16.5" customHeight="1">
      <c r="A38" s="9"/>
      <c r="B38" s="9" t="s">
        <v>5</v>
      </c>
      <c r="C38" s="9">
        <v>112215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s="11" customFormat="1" ht="16.5" customHeight="1">
      <c r="A39" s="9"/>
      <c r="B39" s="9" t="s">
        <v>6</v>
      </c>
      <c r="C39" s="9">
        <v>112222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s="11" customFormat="1" ht="16.5" customHeight="1">
      <c r="A40" s="9"/>
      <c r="B40" s="9" t="s">
        <v>4</v>
      </c>
      <c r="C40" s="9">
        <v>112224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s="11" customFormat="1" ht="16.5" customHeight="1">
      <c r="A41" s="9"/>
      <c r="B41" s="9" t="s">
        <v>7</v>
      </c>
      <c r="C41" s="9">
        <v>112226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s="3" customFormat="1" ht="16.5" customHeight="1">
      <c r="A42" s="1" t="s">
        <v>1</v>
      </c>
      <c r="B42" s="1"/>
      <c r="C42" s="1">
        <v>112233</v>
      </c>
      <c r="D42" s="2">
        <f>SUM(D43)</f>
        <v>0</v>
      </c>
      <c r="E42" s="2">
        <f aca="true" t="shared" si="5" ref="E42:AB42">SUM(E43)</f>
        <v>0</v>
      </c>
      <c r="F42" s="2">
        <f t="shared" si="5"/>
        <v>0</v>
      </c>
      <c r="G42" s="2">
        <f t="shared" si="5"/>
        <v>0</v>
      </c>
      <c r="H42" s="2">
        <f t="shared" si="5"/>
        <v>0</v>
      </c>
      <c r="I42" s="2">
        <f t="shared" si="5"/>
        <v>0</v>
      </c>
      <c r="J42" s="2">
        <f t="shared" si="5"/>
        <v>0</v>
      </c>
      <c r="K42" s="2">
        <f t="shared" si="5"/>
        <v>0</v>
      </c>
      <c r="L42" s="2">
        <f t="shared" si="5"/>
        <v>0</v>
      </c>
      <c r="M42" s="2">
        <f t="shared" si="5"/>
        <v>0</v>
      </c>
      <c r="N42" s="2">
        <f t="shared" si="5"/>
        <v>0</v>
      </c>
      <c r="O42" s="2">
        <f t="shared" si="5"/>
        <v>0</v>
      </c>
      <c r="P42" s="2">
        <f t="shared" si="5"/>
        <v>0</v>
      </c>
      <c r="Q42" s="2">
        <f t="shared" si="5"/>
        <v>0</v>
      </c>
      <c r="R42" s="2">
        <f t="shared" si="5"/>
        <v>0</v>
      </c>
      <c r="S42" s="2">
        <f t="shared" si="5"/>
        <v>0</v>
      </c>
      <c r="T42" s="2">
        <f t="shared" si="5"/>
        <v>0</v>
      </c>
      <c r="U42" s="2">
        <f t="shared" si="5"/>
        <v>0</v>
      </c>
      <c r="V42" s="2">
        <f t="shared" si="5"/>
        <v>0</v>
      </c>
      <c r="W42" s="2">
        <f t="shared" si="5"/>
        <v>0</v>
      </c>
      <c r="X42" s="2">
        <f t="shared" si="5"/>
        <v>0</v>
      </c>
      <c r="Y42" s="2">
        <f t="shared" si="5"/>
        <v>0</v>
      </c>
      <c r="Z42" s="2">
        <f t="shared" si="5"/>
        <v>0</v>
      </c>
      <c r="AA42" s="2">
        <f t="shared" si="5"/>
        <v>0</v>
      </c>
      <c r="AB42" s="2">
        <f t="shared" si="5"/>
        <v>0</v>
      </c>
      <c r="AC42" s="2">
        <v>74.8</v>
      </c>
      <c r="AD42" s="2">
        <v>163.8</v>
      </c>
      <c r="AE42" s="2"/>
      <c r="AF42" s="2">
        <v>472.6</v>
      </c>
      <c r="AG42" s="2"/>
      <c r="AH42" s="2"/>
      <c r="AI42" s="2"/>
      <c r="AJ42" s="2"/>
      <c r="AK42" s="2"/>
      <c r="AL42" s="2"/>
      <c r="AM42" s="2"/>
      <c r="AN42" s="2"/>
      <c r="AO42" s="2"/>
    </row>
    <row r="43" spans="1:41" s="11" customFormat="1" ht="16.5" customHeight="1">
      <c r="A43" s="9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s="3" customFormat="1" ht="16.5" customHeight="1">
      <c r="A44" s="1" t="s">
        <v>25</v>
      </c>
      <c r="B44" s="1"/>
      <c r="C44" s="1"/>
      <c r="D44" s="2">
        <f>SUM(D45)</f>
        <v>0</v>
      </c>
      <c r="E44" s="2">
        <f aca="true" t="shared" si="6" ref="E44:AB44">SUM(E45)</f>
        <v>0</v>
      </c>
      <c r="F44" s="2">
        <f t="shared" si="6"/>
        <v>0</v>
      </c>
      <c r="G44" s="2">
        <f t="shared" si="6"/>
        <v>0</v>
      </c>
      <c r="H44" s="2">
        <f t="shared" si="6"/>
        <v>0</v>
      </c>
      <c r="I44" s="2">
        <f t="shared" si="6"/>
        <v>0</v>
      </c>
      <c r="J44" s="2">
        <f t="shared" si="6"/>
        <v>0</v>
      </c>
      <c r="K44" s="2">
        <f t="shared" si="6"/>
        <v>0</v>
      </c>
      <c r="L44" s="2">
        <f t="shared" si="6"/>
        <v>0</v>
      </c>
      <c r="M44" s="2">
        <f t="shared" si="6"/>
        <v>0</v>
      </c>
      <c r="N44" s="2">
        <f t="shared" si="6"/>
        <v>0</v>
      </c>
      <c r="O44" s="2">
        <f t="shared" si="6"/>
        <v>0</v>
      </c>
      <c r="P44" s="2">
        <f t="shared" si="6"/>
        <v>0</v>
      </c>
      <c r="Q44" s="2">
        <f t="shared" si="6"/>
        <v>0</v>
      </c>
      <c r="R44" s="2">
        <f t="shared" si="6"/>
        <v>0</v>
      </c>
      <c r="S44" s="2">
        <f t="shared" si="6"/>
        <v>0</v>
      </c>
      <c r="T44" s="2">
        <f t="shared" si="6"/>
        <v>0</v>
      </c>
      <c r="U44" s="2">
        <f t="shared" si="6"/>
        <v>0</v>
      </c>
      <c r="V44" s="2">
        <f t="shared" si="6"/>
        <v>0</v>
      </c>
      <c r="W44" s="2">
        <f t="shared" si="6"/>
        <v>0</v>
      </c>
      <c r="X44" s="2">
        <f t="shared" si="6"/>
        <v>0</v>
      </c>
      <c r="Y44" s="2">
        <f t="shared" si="6"/>
        <v>0</v>
      </c>
      <c r="Z44" s="2">
        <f t="shared" si="6"/>
        <v>0</v>
      </c>
      <c r="AA44" s="2">
        <f t="shared" si="6"/>
        <v>0</v>
      </c>
      <c r="AB44" s="2">
        <f t="shared" si="6"/>
        <v>0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11" customFormat="1" ht="16.5" customHeight="1">
      <c r="A45" s="9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s="3" customFormat="1" ht="16.5" customHeight="1">
      <c r="A46" s="1" t="s">
        <v>27</v>
      </c>
      <c r="B46" s="1"/>
      <c r="C46" s="1">
        <v>112234</v>
      </c>
      <c r="D46" s="2">
        <f>SUM(D47)</f>
        <v>0</v>
      </c>
      <c r="E46" s="2">
        <f aca="true" t="shared" si="7" ref="E46:AB46">SUM(E47)</f>
        <v>0</v>
      </c>
      <c r="F46" s="2">
        <f t="shared" si="7"/>
        <v>0</v>
      </c>
      <c r="G46" s="2">
        <f t="shared" si="7"/>
        <v>0</v>
      </c>
      <c r="H46" s="2">
        <f t="shared" si="7"/>
        <v>0</v>
      </c>
      <c r="I46" s="2">
        <f t="shared" si="7"/>
        <v>0</v>
      </c>
      <c r="J46" s="2">
        <f t="shared" si="7"/>
        <v>0</v>
      </c>
      <c r="K46" s="2">
        <f t="shared" si="7"/>
        <v>0</v>
      </c>
      <c r="L46" s="2">
        <f t="shared" si="7"/>
        <v>0</v>
      </c>
      <c r="M46" s="2">
        <f t="shared" si="7"/>
        <v>0</v>
      </c>
      <c r="N46" s="2">
        <f t="shared" si="7"/>
        <v>0</v>
      </c>
      <c r="O46" s="2">
        <f t="shared" si="7"/>
        <v>0</v>
      </c>
      <c r="P46" s="2">
        <f t="shared" si="7"/>
        <v>0</v>
      </c>
      <c r="Q46" s="2">
        <f t="shared" si="7"/>
        <v>0</v>
      </c>
      <c r="R46" s="2">
        <f t="shared" si="7"/>
        <v>0</v>
      </c>
      <c r="S46" s="2">
        <f t="shared" si="7"/>
        <v>0</v>
      </c>
      <c r="T46" s="2">
        <f t="shared" si="7"/>
        <v>0</v>
      </c>
      <c r="U46" s="2">
        <f t="shared" si="7"/>
        <v>0</v>
      </c>
      <c r="V46" s="2">
        <f t="shared" si="7"/>
        <v>0</v>
      </c>
      <c r="W46" s="2">
        <f t="shared" si="7"/>
        <v>0</v>
      </c>
      <c r="X46" s="2">
        <f t="shared" si="7"/>
        <v>0</v>
      </c>
      <c r="Y46" s="2">
        <f t="shared" si="7"/>
        <v>0</v>
      </c>
      <c r="Z46" s="2">
        <f t="shared" si="7"/>
        <v>0</v>
      </c>
      <c r="AA46" s="2">
        <f t="shared" si="7"/>
        <v>0</v>
      </c>
      <c r="AB46" s="2">
        <f t="shared" si="7"/>
        <v>0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11" customFormat="1" ht="16.5" customHeight="1">
      <c r="A47" s="9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s="16" customFormat="1" ht="16.5" customHeight="1">
      <c r="A48" s="14" t="s">
        <v>28</v>
      </c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 t="s">
        <v>61</v>
      </c>
      <c r="AE48" s="15"/>
      <c r="AF48" s="15" t="s">
        <v>62</v>
      </c>
      <c r="AG48" s="15"/>
      <c r="AH48" s="15"/>
      <c r="AI48" s="15"/>
      <c r="AJ48" s="15"/>
      <c r="AK48" s="15"/>
      <c r="AL48" s="15"/>
      <c r="AM48" s="15"/>
      <c r="AN48" s="15"/>
      <c r="AO48" s="15"/>
    </row>
    <row r="49" ht="44.25" customHeight="1"/>
    <row r="50" spans="1:42" ht="24.75" customHeight="1">
      <c r="A50" s="9" t="s">
        <v>42</v>
      </c>
      <c r="B50" s="9"/>
      <c r="C50" s="9"/>
      <c r="D50" s="12" t="s">
        <v>56</v>
      </c>
      <c r="E50" s="10" t="s">
        <v>54</v>
      </c>
      <c r="F50" s="10" t="s">
        <v>55</v>
      </c>
      <c r="G50" s="10"/>
      <c r="H50" s="10"/>
      <c r="I50" s="10"/>
      <c r="J50" s="1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s="21" customFormat="1" ht="24.75" customHeight="1">
      <c r="A51" s="18" t="s">
        <v>43</v>
      </c>
      <c r="B51" s="18"/>
      <c r="C51" s="18">
        <v>1002</v>
      </c>
      <c r="D51" s="19">
        <f>SUM(D4:M4,D17:M17,D32:M32)</f>
        <v>0</v>
      </c>
      <c r="E51" s="19">
        <f>SUM(N4:X4,N17:X17,N32:X32)</f>
        <v>0</v>
      </c>
      <c r="F51" s="19">
        <f>SUM(Y4:AO4,Y17:AO17,Y32:AO32)</f>
        <v>0</v>
      </c>
      <c r="G51" s="19"/>
      <c r="H51" s="19"/>
      <c r="I51" s="19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24.75" customHeight="1">
      <c r="A52" s="9" t="s">
        <v>44</v>
      </c>
      <c r="B52" s="9"/>
      <c r="C52" s="9"/>
      <c r="D52" s="10"/>
      <c r="E52" s="10"/>
      <c r="F52" s="10"/>
      <c r="G52" s="10"/>
      <c r="H52" s="10"/>
      <c r="I52" s="10"/>
      <c r="J52" s="1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s="25" customFormat="1" ht="24.75" customHeight="1">
      <c r="A53" s="22"/>
      <c r="B53" s="22" t="s">
        <v>48</v>
      </c>
      <c r="C53" s="22">
        <v>122101</v>
      </c>
      <c r="D53" s="23">
        <f aca="true" t="shared" si="8" ref="D53:D58">SUM(D35:M35)</f>
        <v>0</v>
      </c>
      <c r="E53" s="23">
        <f aca="true" t="shared" si="9" ref="E53:E58">SUM(N35:X35)</f>
        <v>0</v>
      </c>
      <c r="F53" s="23">
        <f aca="true" t="shared" si="10" ref="F53:F58">SUM(Y35:AO35)</f>
        <v>10288.76</v>
      </c>
      <c r="G53" s="23"/>
      <c r="H53" s="23"/>
      <c r="I53" s="23"/>
      <c r="J53" s="23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s="25" customFormat="1" ht="24.75" customHeight="1">
      <c r="A54" s="22"/>
      <c r="B54" s="22" t="s">
        <v>49</v>
      </c>
      <c r="C54" s="22">
        <v>122110</v>
      </c>
      <c r="D54" s="23">
        <f t="shared" si="8"/>
        <v>0</v>
      </c>
      <c r="E54" s="23">
        <f t="shared" si="9"/>
        <v>0</v>
      </c>
      <c r="F54" s="23">
        <f t="shared" si="10"/>
        <v>0</v>
      </c>
      <c r="G54" s="23"/>
      <c r="H54" s="23"/>
      <c r="I54" s="23"/>
      <c r="J54" s="23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s="25" customFormat="1" ht="24.75" customHeight="1">
      <c r="A55" s="22"/>
      <c r="B55" s="22" t="s">
        <v>50</v>
      </c>
      <c r="C55" s="22">
        <v>122115</v>
      </c>
      <c r="D55" s="23">
        <f t="shared" si="8"/>
        <v>0</v>
      </c>
      <c r="E55" s="23">
        <f t="shared" si="9"/>
        <v>0</v>
      </c>
      <c r="F55" s="23">
        <f t="shared" si="10"/>
        <v>0</v>
      </c>
      <c r="G55" s="23"/>
      <c r="H55" s="23"/>
      <c r="I55" s="23"/>
      <c r="J55" s="23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s="25" customFormat="1" ht="24.75" customHeight="1">
      <c r="A56" s="22"/>
      <c r="B56" s="22" t="s">
        <v>51</v>
      </c>
      <c r="C56" s="22">
        <v>122122</v>
      </c>
      <c r="D56" s="23">
        <f t="shared" si="8"/>
        <v>0</v>
      </c>
      <c r="E56" s="23">
        <f t="shared" si="9"/>
        <v>0</v>
      </c>
      <c r="F56" s="23">
        <f t="shared" si="10"/>
        <v>0</v>
      </c>
      <c r="G56" s="23"/>
      <c r="H56" s="23"/>
      <c r="I56" s="23"/>
      <c r="J56" s="23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s="25" customFormat="1" ht="24.75" customHeight="1">
      <c r="A57" s="22"/>
      <c r="B57" s="22" t="s">
        <v>53</v>
      </c>
      <c r="C57" s="22">
        <v>122124</v>
      </c>
      <c r="D57" s="23">
        <f t="shared" si="8"/>
        <v>0</v>
      </c>
      <c r="E57" s="23">
        <f t="shared" si="9"/>
        <v>0</v>
      </c>
      <c r="F57" s="23">
        <f t="shared" si="10"/>
        <v>0</v>
      </c>
      <c r="G57" s="23"/>
      <c r="H57" s="23"/>
      <c r="I57" s="23"/>
      <c r="J57" s="2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s="25" customFormat="1" ht="24.75" customHeight="1">
      <c r="A58" s="22"/>
      <c r="B58" s="22" t="s">
        <v>52</v>
      </c>
      <c r="C58" s="22">
        <v>122126</v>
      </c>
      <c r="D58" s="23">
        <f t="shared" si="8"/>
        <v>0</v>
      </c>
      <c r="E58" s="23">
        <f t="shared" si="9"/>
        <v>0</v>
      </c>
      <c r="F58" s="23">
        <f t="shared" si="10"/>
        <v>0</v>
      </c>
      <c r="G58" s="23"/>
      <c r="H58" s="23"/>
      <c r="I58" s="23"/>
      <c r="J58" s="23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s="29" customFormat="1" ht="24.75" customHeight="1">
      <c r="A59" s="26" t="s">
        <v>45</v>
      </c>
      <c r="B59" s="26"/>
      <c r="C59" s="26">
        <v>112233</v>
      </c>
      <c r="D59" s="27">
        <f>SUM(D43:M43)</f>
        <v>0</v>
      </c>
      <c r="E59" s="27">
        <f>SUM(N43:X43)</f>
        <v>0</v>
      </c>
      <c r="F59" s="27">
        <f>SUM(X43:AO43)</f>
        <v>0</v>
      </c>
      <c r="G59" s="27"/>
      <c r="H59" s="27"/>
      <c r="I59" s="27"/>
      <c r="J59" s="27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24.75" customHeight="1">
      <c r="A60" s="9" t="s">
        <v>46</v>
      </c>
      <c r="B60" s="9"/>
      <c r="C60" s="9"/>
      <c r="D60" s="10">
        <f>SUM(D45:M45)</f>
        <v>0</v>
      </c>
      <c r="E60" s="10">
        <f>SUM(N45:X45)</f>
        <v>0</v>
      </c>
      <c r="F60" s="10">
        <f>SUM(Y45:AO45)</f>
        <v>0</v>
      </c>
      <c r="G60" s="10"/>
      <c r="H60" s="10"/>
      <c r="I60" s="10"/>
      <c r="J60" s="1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s="33" customFormat="1" ht="24.75" customHeight="1">
      <c r="A61" s="30" t="s">
        <v>57</v>
      </c>
      <c r="B61" s="30"/>
      <c r="C61" s="30">
        <v>112234</v>
      </c>
      <c r="D61" s="31">
        <f>SUM(D47:M47)</f>
        <v>0</v>
      </c>
      <c r="E61" s="31">
        <f>SUM(N47:X47)</f>
        <v>0</v>
      </c>
      <c r="F61" s="31">
        <f>SUM(Y47:AO47)</f>
        <v>0</v>
      </c>
      <c r="G61" s="31"/>
      <c r="H61" s="31"/>
      <c r="I61" s="31"/>
      <c r="J61" s="31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42" ht="24.75" customHeight="1">
      <c r="A62" s="9" t="s">
        <v>47</v>
      </c>
      <c r="B62" s="9"/>
      <c r="C62" s="9"/>
      <c r="D62" s="10"/>
      <c r="E62" s="10"/>
      <c r="F62" s="10"/>
      <c r="G62" s="10"/>
      <c r="H62" s="10"/>
      <c r="I62" s="10"/>
      <c r="J62" s="1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4:42" ht="14.2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4:42" ht="14.2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4:42" ht="14.2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4:42" ht="14.2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4:42" ht="14.2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4:42" ht="14.2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4:42" ht="14.2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4:42" ht="14.2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</sheetData>
  <mergeCells count="1">
    <mergeCell ref="A1:A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2013-05-30T07:16:52Z</dcterms:modified>
  <cp:category/>
  <cp:version/>
  <cp:contentType/>
  <cp:contentStatus/>
</cp:coreProperties>
</file>