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查询时间段分门店销售汇总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<sst xmlns="http://schemas.openxmlformats.org/spreadsheetml/2006/main" count="78" uniqueCount="66">
  <si>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/>
  </si>
  <si>
    <t>毛利</t>
  </si>
  <si>
    <t>毛利率</t>
  </si>
  <si>
    <t>门店ID</t>
  </si>
  <si>
    <t>门店名称</t>
  </si>
  <si>
    <t>34.87%</t>
  </si>
  <si>
    <t>32.89%</t>
  </si>
  <si>
    <t>32.49%</t>
  </si>
  <si>
    <t>30.33%</t>
  </si>
  <si>
    <t>33.11%</t>
  </si>
  <si>
    <t>31.23%</t>
  </si>
  <si>
    <t>33.71%</t>
  </si>
  <si>
    <t>29.49%</t>
  </si>
  <si>
    <t>28.26%</t>
  </si>
  <si>
    <t>33.22%</t>
  </si>
  <si>
    <t>34.24%</t>
  </si>
  <si>
    <t>34.13%</t>
  </si>
  <si>
    <t>29.6%</t>
  </si>
  <si>
    <t>34.86%</t>
  </si>
  <si>
    <t>32.11%</t>
  </si>
  <si>
    <t>30.31%</t>
  </si>
  <si>
    <t>30.1%</t>
  </si>
  <si>
    <t>合计</t>
  </si>
  <si>
    <t>32.67%</t>
  </si>
  <si>
    <t>33.33%</t>
  </si>
  <si>
    <t>33.25%</t>
  </si>
  <si>
    <t>31.65%</t>
  </si>
  <si>
    <t>32.59%</t>
  </si>
  <si>
    <t>34.9%</t>
  </si>
  <si>
    <t>32.21%</t>
  </si>
  <si>
    <t>36.1%</t>
  </si>
  <si>
    <t>30.53%</t>
  </si>
  <si>
    <t>34.02%</t>
  </si>
  <si>
    <t>30.04%</t>
  </si>
  <si>
    <t>33.85%</t>
  </si>
  <si>
    <t>33.89%</t>
  </si>
  <si>
    <t>31.72%</t>
  </si>
  <si>
    <t>39.48%</t>
  </si>
  <si>
    <t>27.61%</t>
  </si>
  <si>
    <t>30.83%</t>
  </si>
  <si>
    <t>30.3%</t>
  </si>
  <si>
    <t>32.78%</t>
  </si>
  <si>
    <t>客单价</t>
  </si>
  <si>
    <t>笔数</t>
  </si>
  <si>
    <t>差异</t>
  </si>
  <si>
    <t>10.31-7</t>
  </si>
  <si>
    <t>11.8-15</t>
  </si>
  <si>
    <t>光华药店</t>
  </si>
  <si>
    <t>送仙桥药店</t>
  </si>
  <si>
    <t>清江东路药店</t>
  </si>
  <si>
    <t>枣子巷药店</t>
  </si>
  <si>
    <t>光华村街药店</t>
  </si>
  <si>
    <t>土龙路药店</t>
  </si>
  <si>
    <t>黄金路药店</t>
  </si>
  <si>
    <t>营兴路药店</t>
  </si>
  <si>
    <t>顺和街店</t>
  </si>
  <si>
    <t>双楠段店</t>
  </si>
  <si>
    <t>群和路药店</t>
  </si>
  <si>
    <t>十二桥药店</t>
  </si>
  <si>
    <t>龙华北路药店</t>
  </si>
  <si>
    <t>燃灯寺东街药店</t>
  </si>
  <si>
    <t>增长比例</t>
  </si>
  <si>
    <t>五里墩支路店</t>
  </si>
  <si>
    <t>浣花滨河路店</t>
  </si>
  <si>
    <t>二环路西一段店</t>
  </si>
  <si>
    <t>收入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</si>
</sst>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6">
    <font>
      <sz val="10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0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58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I34" sqref="I34"/>
    </sheetView>
  </sheetViews>
  <sheetFormatPr defaultColWidth="9.140625" defaultRowHeight="12.75"/>
  <cols>
    <col min="1" max="1" width="8.00390625" style="0" customWidth="1"/>
    <col min="2" max="2" width="17.57421875" style="0" bestFit="1" customWidth="1"/>
    <col min="3" max="3" width="10.421875" style="0" bestFit="1" customWidth="1"/>
    <col min="5" max="5" width="6.28125" style="0" bestFit="1" customWidth="1"/>
    <col min="6" max="6" width="12.00390625" style="0" customWidth="1"/>
    <col min="12" max="12" width="9.57421875" style="1" customWidth="1"/>
    <col min="18" max="18" width="6.7109375" style="1" customWidth="1"/>
  </cols>
  <sheetData>
    <row r="1" spans="1:18" s="7" customFormat="1" ht="14.25">
      <c r="A1" s="14"/>
      <c r="B1" s="14"/>
      <c r="C1" s="15" t="s">
        <v>43</v>
      </c>
      <c r="D1" s="16"/>
      <c r="E1" s="17"/>
      <c r="F1" s="15" t="s">
        <v>42</v>
      </c>
      <c r="G1" s="16"/>
      <c r="H1" s="17"/>
      <c r="I1" s="15" t="s">
        <v>65</v>
      </c>
      <c r="J1" s="18"/>
      <c r="K1" s="18"/>
      <c r="L1" s="19"/>
      <c r="M1" s="11" t="s">
        <v>1</v>
      </c>
      <c r="N1" s="12"/>
      <c r="O1" s="13"/>
      <c r="P1" s="11" t="s">
        <v>2</v>
      </c>
      <c r="Q1" s="12"/>
      <c r="R1" s="13"/>
    </row>
    <row r="2" spans="1:18" ht="14.25">
      <c r="A2" s="3" t="s">
        <v>3</v>
      </c>
      <c r="B2" s="3" t="s">
        <v>4</v>
      </c>
      <c r="C2" s="8" t="s">
        <v>45</v>
      </c>
      <c r="D2" s="3" t="s">
        <v>46</v>
      </c>
      <c r="E2" s="3" t="s">
        <v>44</v>
      </c>
      <c r="F2" s="8" t="s">
        <v>45</v>
      </c>
      <c r="G2" s="3" t="s">
        <v>46</v>
      </c>
      <c r="H2" s="3" t="s">
        <v>44</v>
      </c>
      <c r="I2" s="8" t="s">
        <v>45</v>
      </c>
      <c r="J2" s="3" t="s">
        <v>46</v>
      </c>
      <c r="K2" s="3" t="s">
        <v>44</v>
      </c>
      <c r="L2" s="9" t="s">
        <v>61</v>
      </c>
      <c r="M2" s="8" t="s">
        <v>45</v>
      </c>
      <c r="N2" s="3" t="s">
        <v>46</v>
      </c>
      <c r="O2" s="3" t="s">
        <v>44</v>
      </c>
      <c r="P2" s="8" t="s">
        <v>45</v>
      </c>
      <c r="Q2" s="3" t="s">
        <v>46</v>
      </c>
      <c r="R2" s="3" t="s">
        <v>44</v>
      </c>
    </row>
    <row r="3" spans="1:18" ht="14.25">
      <c r="A3" s="4">
        <v>343</v>
      </c>
      <c r="B3" s="4" t="s">
        <v>47</v>
      </c>
      <c r="C3" s="4">
        <v>1566</v>
      </c>
      <c r="D3" s="4">
        <v>1459</v>
      </c>
      <c r="E3" s="4">
        <f>D3-C3</f>
        <v>-107</v>
      </c>
      <c r="F3" s="4">
        <v>53.01</v>
      </c>
      <c r="G3" s="4">
        <v>51.34</v>
      </c>
      <c r="H3" s="4">
        <f>G3-F3</f>
        <v>-1.6699999999999946</v>
      </c>
      <c r="I3" s="4">
        <v>83012.16</v>
      </c>
      <c r="J3" s="4">
        <v>74903.07</v>
      </c>
      <c r="K3" s="4">
        <f>J3-I3</f>
        <v>-8109.0899999999965</v>
      </c>
      <c r="L3" s="10">
        <f>(J3-I3)/J3</f>
        <v>-0.1082611166671806</v>
      </c>
      <c r="M3" s="4">
        <v>28952.11</v>
      </c>
      <c r="N3" s="4">
        <v>24972.11</v>
      </c>
      <c r="O3" s="4">
        <f>N3-M3</f>
        <v>-3980</v>
      </c>
      <c r="P3" s="4" t="s">
        <v>5</v>
      </c>
      <c r="Q3" s="4" t="s">
        <v>24</v>
      </c>
      <c r="R3" s="2">
        <f>Q3-P3</f>
        <v>-0.015400000000000025</v>
      </c>
    </row>
    <row r="4" spans="1:18" ht="14.25">
      <c r="A4" s="4">
        <v>347</v>
      </c>
      <c r="B4" s="4" t="s">
        <v>48</v>
      </c>
      <c r="C4" s="4">
        <v>564</v>
      </c>
      <c r="D4" s="4">
        <v>525</v>
      </c>
      <c r="E4" s="4">
        <f aca="true" t="shared" si="0" ref="E4:E20">D4-C4</f>
        <v>-39</v>
      </c>
      <c r="F4" s="4">
        <v>48.15</v>
      </c>
      <c r="G4" s="4">
        <v>45.34</v>
      </c>
      <c r="H4" s="4">
        <f aca="true" t="shared" si="1" ref="H4:H20">G4-F4</f>
        <v>-2.809999999999995</v>
      </c>
      <c r="I4" s="4">
        <v>27158.93</v>
      </c>
      <c r="J4" s="4">
        <v>23800.97</v>
      </c>
      <c r="K4" s="4">
        <f aca="true" t="shared" si="2" ref="K4:K20">J4-I4</f>
        <v>-3357.959999999999</v>
      </c>
      <c r="L4" s="10">
        <f aca="true" t="shared" si="3" ref="L4:L20">(J4-I4)/J4</f>
        <v>-0.14108500619932712</v>
      </c>
      <c r="M4" s="4">
        <v>8825.19</v>
      </c>
      <c r="N4" s="4">
        <v>7916.2</v>
      </c>
      <c r="O4" s="4">
        <f aca="true" t="shared" si="4" ref="O4:O20">N4-M4</f>
        <v>-908.9900000000007</v>
      </c>
      <c r="P4" s="4" t="s">
        <v>7</v>
      </c>
      <c r="Q4" s="4" t="s">
        <v>25</v>
      </c>
      <c r="R4" s="2">
        <f aca="true" t="shared" si="5" ref="R4:R20">Q4-P4</f>
        <v>0.007599999999999996</v>
      </c>
    </row>
    <row r="5" spans="1:18" ht="14.25">
      <c r="A5" s="4">
        <v>357</v>
      </c>
      <c r="B5" s="4" t="s">
        <v>49</v>
      </c>
      <c r="C5" s="4">
        <v>497</v>
      </c>
      <c r="D5" s="4">
        <v>515</v>
      </c>
      <c r="E5" s="4">
        <f t="shared" si="0"/>
        <v>18</v>
      </c>
      <c r="F5" s="4">
        <v>40.71</v>
      </c>
      <c r="G5" s="4">
        <v>45.26</v>
      </c>
      <c r="H5" s="4">
        <f t="shared" si="1"/>
        <v>4.549999999999997</v>
      </c>
      <c r="I5" s="4">
        <v>20234.65</v>
      </c>
      <c r="J5" s="4">
        <v>23310.1</v>
      </c>
      <c r="K5" s="4">
        <f t="shared" si="2"/>
        <v>3075.449999999997</v>
      </c>
      <c r="L5" s="10">
        <f t="shared" si="3"/>
        <v>0.13193637092933952</v>
      </c>
      <c r="M5" s="4">
        <v>6320.47</v>
      </c>
      <c r="N5" s="4">
        <v>7378.92</v>
      </c>
      <c r="O5" s="4">
        <f t="shared" si="4"/>
        <v>1058.4499999999998</v>
      </c>
      <c r="P5" s="4" t="s">
        <v>10</v>
      </c>
      <c r="Q5" s="4" t="s">
        <v>26</v>
      </c>
      <c r="R5" s="2">
        <f t="shared" si="5"/>
        <v>0.0041999999999999815</v>
      </c>
    </row>
    <row r="6" spans="1:18" ht="14.25">
      <c r="A6" s="4">
        <v>359</v>
      </c>
      <c r="B6" s="4" t="s">
        <v>50</v>
      </c>
      <c r="C6" s="4">
        <v>669</v>
      </c>
      <c r="D6" s="4">
        <v>670</v>
      </c>
      <c r="E6" s="4">
        <f t="shared" si="0"/>
        <v>1</v>
      </c>
      <c r="F6" s="4">
        <v>31.16</v>
      </c>
      <c r="G6" s="4">
        <v>36.86</v>
      </c>
      <c r="H6" s="4">
        <f t="shared" si="1"/>
        <v>5.699999999999999</v>
      </c>
      <c r="I6" s="4">
        <v>20848.7</v>
      </c>
      <c r="J6" s="4">
        <v>24695.04</v>
      </c>
      <c r="K6" s="4">
        <f t="shared" si="2"/>
        <v>3846.34</v>
      </c>
      <c r="L6" s="10">
        <f t="shared" si="3"/>
        <v>0.155753544031514</v>
      </c>
      <c r="M6" s="4">
        <v>6903.99</v>
      </c>
      <c r="N6" s="4">
        <v>8048.83</v>
      </c>
      <c r="O6" s="4">
        <f t="shared" si="4"/>
        <v>1144.8400000000001</v>
      </c>
      <c r="P6" s="4" t="s">
        <v>9</v>
      </c>
      <c r="Q6" s="4" t="s">
        <v>27</v>
      </c>
      <c r="R6" s="2">
        <f t="shared" si="5"/>
        <v>-0.005199999999999982</v>
      </c>
    </row>
    <row r="7" spans="1:18" ht="14.25">
      <c r="A7" s="4">
        <v>365</v>
      </c>
      <c r="B7" s="4" t="s">
        <v>51</v>
      </c>
      <c r="C7" s="4">
        <v>899</v>
      </c>
      <c r="D7" s="4">
        <v>854</v>
      </c>
      <c r="E7" s="4">
        <f t="shared" si="0"/>
        <v>-45</v>
      </c>
      <c r="F7" s="4">
        <v>40.79</v>
      </c>
      <c r="G7" s="4">
        <v>51.93</v>
      </c>
      <c r="H7" s="4">
        <f t="shared" si="1"/>
        <v>11.14</v>
      </c>
      <c r="I7" s="4">
        <v>36666.47</v>
      </c>
      <c r="J7" s="4">
        <v>44348.96</v>
      </c>
      <c r="K7" s="4">
        <f t="shared" si="2"/>
        <v>7682.489999999998</v>
      </c>
      <c r="L7" s="10">
        <f t="shared" si="3"/>
        <v>0.17322818844004456</v>
      </c>
      <c r="M7" s="4">
        <v>12060.82</v>
      </c>
      <c r="N7" s="4">
        <v>15481.73</v>
      </c>
      <c r="O7" s="4">
        <f t="shared" si="4"/>
        <v>3420.91</v>
      </c>
      <c r="P7" s="4" t="s">
        <v>6</v>
      </c>
      <c r="Q7" s="4" t="s">
        <v>28</v>
      </c>
      <c r="R7" s="2">
        <f t="shared" si="5"/>
        <v>0.02009999999999995</v>
      </c>
    </row>
    <row r="8" spans="1:18" ht="14.25">
      <c r="A8" s="4">
        <v>379</v>
      </c>
      <c r="B8" s="4" t="s">
        <v>52</v>
      </c>
      <c r="C8" s="4">
        <v>439</v>
      </c>
      <c r="D8" s="4">
        <v>395</v>
      </c>
      <c r="E8" s="4">
        <f t="shared" si="0"/>
        <v>-44</v>
      </c>
      <c r="F8" s="4">
        <v>35.79</v>
      </c>
      <c r="G8" s="4">
        <v>39.54</v>
      </c>
      <c r="H8" s="4">
        <f t="shared" si="1"/>
        <v>3.75</v>
      </c>
      <c r="I8" s="4">
        <v>15711.68</v>
      </c>
      <c r="J8" s="4">
        <v>15618.41</v>
      </c>
      <c r="K8" s="4">
        <f t="shared" si="2"/>
        <v>-93.27000000000044</v>
      </c>
      <c r="L8" s="10">
        <f t="shared" si="3"/>
        <v>-0.005971798665805318</v>
      </c>
      <c r="M8" s="4">
        <v>4441.5</v>
      </c>
      <c r="N8" s="4">
        <v>5032</v>
      </c>
      <c r="O8" s="4">
        <f t="shared" si="4"/>
        <v>590.5</v>
      </c>
      <c r="P8" s="4" t="s">
        <v>13</v>
      </c>
      <c r="Q8" s="4" t="s">
        <v>29</v>
      </c>
      <c r="R8" s="2">
        <f t="shared" si="5"/>
        <v>0.03949999999999998</v>
      </c>
    </row>
    <row r="9" spans="1:18" ht="14.25">
      <c r="A9" s="4">
        <v>381</v>
      </c>
      <c r="B9" s="4" t="s">
        <v>53</v>
      </c>
      <c r="C9" s="4">
        <v>246</v>
      </c>
      <c r="D9" s="4">
        <v>256</v>
      </c>
      <c r="E9" s="4">
        <f t="shared" si="0"/>
        <v>10</v>
      </c>
      <c r="F9" s="4">
        <v>32.22</v>
      </c>
      <c r="G9" s="4">
        <v>35.97</v>
      </c>
      <c r="H9" s="4">
        <f t="shared" si="1"/>
        <v>3.75</v>
      </c>
      <c r="I9" s="4">
        <v>7926.58</v>
      </c>
      <c r="J9" s="4">
        <v>9209.01</v>
      </c>
      <c r="K9" s="4">
        <f t="shared" si="2"/>
        <v>1282.4300000000003</v>
      </c>
      <c r="L9" s="10">
        <f t="shared" si="3"/>
        <v>0.13925818301858725</v>
      </c>
      <c r="M9" s="4">
        <v>2545.88</v>
      </c>
      <c r="N9" s="4">
        <v>3324.56</v>
      </c>
      <c r="O9" s="4">
        <f t="shared" si="4"/>
        <v>778.6799999999998</v>
      </c>
      <c r="P9" s="4" t="s">
        <v>19</v>
      </c>
      <c r="Q9" s="4" t="s">
        <v>30</v>
      </c>
      <c r="R9" s="2">
        <f t="shared" si="5"/>
        <v>0.03989999999999999</v>
      </c>
    </row>
    <row r="10" spans="1:18" ht="14.25">
      <c r="A10" s="4">
        <v>393</v>
      </c>
      <c r="B10" s="4" t="s">
        <v>54</v>
      </c>
      <c r="C10" s="4">
        <v>210</v>
      </c>
      <c r="D10" s="4">
        <v>201</v>
      </c>
      <c r="E10" s="4">
        <f t="shared" si="0"/>
        <v>-9</v>
      </c>
      <c r="F10" s="4">
        <v>40.17</v>
      </c>
      <c r="G10" s="4">
        <v>43.75</v>
      </c>
      <c r="H10" s="4">
        <f t="shared" si="1"/>
        <v>3.5799999999999983</v>
      </c>
      <c r="I10" s="4">
        <v>8435.99</v>
      </c>
      <c r="J10" s="4">
        <v>8793.87</v>
      </c>
      <c r="K10" s="4">
        <f t="shared" si="2"/>
        <v>357.880000000001</v>
      </c>
      <c r="L10" s="10">
        <f t="shared" si="3"/>
        <v>0.04069653065146528</v>
      </c>
      <c r="M10" s="4">
        <v>2941.42</v>
      </c>
      <c r="N10" s="4">
        <v>2685.34</v>
      </c>
      <c r="O10" s="4">
        <f t="shared" si="4"/>
        <v>-256.0799999999999</v>
      </c>
      <c r="P10" s="4" t="s">
        <v>18</v>
      </c>
      <c r="Q10" s="4" t="s">
        <v>31</v>
      </c>
      <c r="R10" s="2">
        <f t="shared" si="5"/>
        <v>-0.043300000000000005</v>
      </c>
    </row>
    <row r="11" spans="1:18" ht="14.25">
      <c r="A11" s="4">
        <v>395</v>
      </c>
      <c r="B11" s="4" t="s">
        <v>62</v>
      </c>
      <c r="C11" s="4">
        <v>274</v>
      </c>
      <c r="D11" s="4">
        <v>236</v>
      </c>
      <c r="E11" s="4">
        <f t="shared" si="0"/>
        <v>-38</v>
      </c>
      <c r="F11" s="4">
        <v>51.69</v>
      </c>
      <c r="G11" s="4">
        <v>50.55</v>
      </c>
      <c r="H11" s="4">
        <f t="shared" si="1"/>
        <v>-1.1400000000000006</v>
      </c>
      <c r="I11" s="4">
        <v>14164.24</v>
      </c>
      <c r="J11" s="4">
        <v>11929.48</v>
      </c>
      <c r="K11" s="4">
        <f t="shared" si="2"/>
        <v>-2234.76</v>
      </c>
      <c r="L11" s="10">
        <f t="shared" si="3"/>
        <v>-0.18733088114486132</v>
      </c>
      <c r="M11" s="4">
        <v>4851</v>
      </c>
      <c r="N11" s="4">
        <v>4059.2</v>
      </c>
      <c r="O11" s="4">
        <f t="shared" si="4"/>
        <v>-791.8000000000002</v>
      </c>
      <c r="P11" s="4" t="s">
        <v>15</v>
      </c>
      <c r="Q11" s="4" t="s">
        <v>32</v>
      </c>
      <c r="R11" s="2">
        <f t="shared" si="5"/>
        <v>-0.0021999999999999797</v>
      </c>
    </row>
    <row r="12" spans="1:18" ht="14.25">
      <c r="A12" s="4">
        <v>513</v>
      </c>
      <c r="B12" s="4" t="s">
        <v>55</v>
      </c>
      <c r="C12" s="4">
        <v>442</v>
      </c>
      <c r="D12" s="4">
        <v>403</v>
      </c>
      <c r="E12" s="4">
        <f t="shared" si="0"/>
        <v>-39</v>
      </c>
      <c r="F12" s="4">
        <v>43.66</v>
      </c>
      <c r="G12" s="4">
        <v>46.52</v>
      </c>
      <c r="H12" s="4">
        <f t="shared" si="1"/>
        <v>2.8600000000000065</v>
      </c>
      <c r="I12" s="4">
        <v>19297.55</v>
      </c>
      <c r="J12" s="4">
        <v>18745.61</v>
      </c>
      <c r="K12" s="4">
        <f t="shared" si="2"/>
        <v>-551.9399999999987</v>
      </c>
      <c r="L12" s="10">
        <f t="shared" si="3"/>
        <v>-0.0294436937501633</v>
      </c>
      <c r="M12" s="4">
        <v>5691.8</v>
      </c>
      <c r="N12" s="4">
        <v>5631.82</v>
      </c>
      <c r="O12" s="4">
        <f t="shared" si="4"/>
        <v>-59.98000000000047</v>
      </c>
      <c r="P12" s="4" t="s">
        <v>12</v>
      </c>
      <c r="Q12" s="4" t="s">
        <v>33</v>
      </c>
      <c r="R12" s="2">
        <f t="shared" si="5"/>
        <v>0.005500000000000005</v>
      </c>
    </row>
    <row r="13" spans="1:18" ht="14.25">
      <c r="A13" s="4">
        <v>516</v>
      </c>
      <c r="B13" s="4" t="s">
        <v>56</v>
      </c>
      <c r="C13" s="4">
        <v>378</v>
      </c>
      <c r="D13" s="4">
        <v>336</v>
      </c>
      <c r="E13" s="4">
        <f t="shared" si="0"/>
        <v>-42</v>
      </c>
      <c r="F13" s="4">
        <v>41.51</v>
      </c>
      <c r="G13" s="4">
        <v>46.42</v>
      </c>
      <c r="H13" s="4">
        <f t="shared" si="1"/>
        <v>4.910000000000004</v>
      </c>
      <c r="I13" s="4">
        <v>15691.67</v>
      </c>
      <c r="J13" s="4">
        <v>15597.56</v>
      </c>
      <c r="K13" s="4">
        <f t="shared" si="2"/>
        <v>-94.11000000000058</v>
      </c>
      <c r="L13" s="10">
        <f t="shared" si="3"/>
        <v>-0.006033636030250923</v>
      </c>
      <c r="M13" s="4">
        <v>5212.98</v>
      </c>
      <c r="N13" s="4">
        <v>5280.95</v>
      </c>
      <c r="O13" s="4">
        <f t="shared" si="4"/>
        <v>67.97000000000025</v>
      </c>
      <c r="P13" s="4" t="s">
        <v>14</v>
      </c>
      <c r="Q13" s="4" t="s">
        <v>34</v>
      </c>
      <c r="R13" s="2">
        <f t="shared" si="5"/>
        <v>0.006300000000000028</v>
      </c>
    </row>
    <row r="14" spans="1:18" ht="14.25">
      <c r="A14" s="4">
        <v>570</v>
      </c>
      <c r="B14" s="4" t="s">
        <v>63</v>
      </c>
      <c r="C14" s="4">
        <v>427</v>
      </c>
      <c r="D14" s="4">
        <v>474</v>
      </c>
      <c r="E14" s="4">
        <f t="shared" si="0"/>
        <v>47</v>
      </c>
      <c r="F14" s="4">
        <v>46.46</v>
      </c>
      <c r="G14" s="4">
        <v>45.89</v>
      </c>
      <c r="H14" s="4">
        <f t="shared" si="1"/>
        <v>-0.5700000000000003</v>
      </c>
      <c r="I14" s="4">
        <v>19837.36</v>
      </c>
      <c r="J14" s="4">
        <v>21753.68</v>
      </c>
      <c r="K14" s="4">
        <f t="shared" si="2"/>
        <v>1916.3199999999997</v>
      </c>
      <c r="L14" s="10">
        <f t="shared" si="3"/>
        <v>0.08809176194556506</v>
      </c>
      <c r="M14" s="4">
        <v>6688.71</v>
      </c>
      <c r="N14" s="4">
        <v>7373.9</v>
      </c>
      <c r="O14" s="4">
        <f t="shared" si="4"/>
        <v>685.1899999999996</v>
      </c>
      <c r="P14" s="4" t="s">
        <v>11</v>
      </c>
      <c r="Q14" s="4" t="s">
        <v>35</v>
      </c>
      <c r="R14" s="2">
        <f t="shared" si="5"/>
        <v>0.0017999999999999683</v>
      </c>
    </row>
    <row r="15" spans="1:18" ht="14.25">
      <c r="A15" s="4">
        <v>576</v>
      </c>
      <c r="B15" s="4" t="s">
        <v>64</v>
      </c>
      <c r="C15" s="4">
        <v>213</v>
      </c>
      <c r="D15" s="4">
        <v>212</v>
      </c>
      <c r="E15" s="4">
        <f t="shared" si="0"/>
        <v>-1</v>
      </c>
      <c r="F15" s="4">
        <v>30.31</v>
      </c>
      <c r="G15" s="4">
        <v>37.84</v>
      </c>
      <c r="H15" s="4">
        <f t="shared" si="1"/>
        <v>7.530000000000005</v>
      </c>
      <c r="I15" s="4">
        <v>6455.56</v>
      </c>
      <c r="J15" s="4">
        <v>8022.71</v>
      </c>
      <c r="K15" s="4">
        <f t="shared" si="2"/>
        <v>1567.1499999999996</v>
      </c>
      <c r="L15" s="10">
        <f t="shared" si="3"/>
        <v>0.19533923075868373</v>
      </c>
      <c r="M15" s="4">
        <v>1956.97</v>
      </c>
      <c r="N15" s="4">
        <v>2545.09</v>
      </c>
      <c r="O15" s="4">
        <f t="shared" si="4"/>
        <v>588.1200000000001</v>
      </c>
      <c r="P15" s="4" t="s">
        <v>20</v>
      </c>
      <c r="Q15" s="4" t="s">
        <v>36</v>
      </c>
      <c r="R15" s="2">
        <f t="shared" si="5"/>
        <v>0.014100000000000001</v>
      </c>
    </row>
    <row r="16" spans="1:18" ht="14.25">
      <c r="A16" s="4">
        <v>577</v>
      </c>
      <c r="B16" s="4" t="s">
        <v>57</v>
      </c>
      <c r="C16" s="4">
        <v>265</v>
      </c>
      <c r="D16" s="4">
        <v>260</v>
      </c>
      <c r="E16" s="4">
        <f t="shared" si="0"/>
        <v>-5</v>
      </c>
      <c r="F16" s="4">
        <v>49.03</v>
      </c>
      <c r="G16" s="4">
        <v>48.24</v>
      </c>
      <c r="H16" s="4">
        <f t="shared" si="1"/>
        <v>-0.7899999999999991</v>
      </c>
      <c r="I16" s="4">
        <v>12992.87</v>
      </c>
      <c r="J16" s="4">
        <v>12541.89</v>
      </c>
      <c r="K16" s="4">
        <f t="shared" si="2"/>
        <v>-450.9800000000014</v>
      </c>
      <c r="L16" s="10">
        <f t="shared" si="3"/>
        <v>-0.03595789789258249</v>
      </c>
      <c r="M16" s="4">
        <v>4434.95</v>
      </c>
      <c r="N16" s="4">
        <v>4952.03</v>
      </c>
      <c r="O16" s="4">
        <f t="shared" si="4"/>
        <v>517.0799999999999</v>
      </c>
      <c r="P16" s="4" t="s">
        <v>16</v>
      </c>
      <c r="Q16" s="4" t="s">
        <v>37</v>
      </c>
      <c r="R16" s="2">
        <f t="shared" si="5"/>
        <v>0.05349999999999999</v>
      </c>
    </row>
    <row r="17" spans="1:18" ht="14.25">
      <c r="A17" s="4">
        <v>582</v>
      </c>
      <c r="B17" s="4" t="s">
        <v>58</v>
      </c>
      <c r="C17" s="4">
        <v>457</v>
      </c>
      <c r="D17" s="4">
        <v>523</v>
      </c>
      <c r="E17" s="4">
        <f t="shared" si="0"/>
        <v>66</v>
      </c>
      <c r="F17" s="4">
        <v>49.03</v>
      </c>
      <c r="G17" s="4">
        <v>50.6</v>
      </c>
      <c r="H17" s="4">
        <f t="shared" si="1"/>
        <v>1.5700000000000003</v>
      </c>
      <c r="I17" s="4">
        <v>22406.3</v>
      </c>
      <c r="J17" s="4">
        <v>26461.73</v>
      </c>
      <c r="K17" s="4">
        <f t="shared" si="2"/>
        <v>4055.4300000000003</v>
      </c>
      <c r="L17" s="10">
        <f t="shared" si="3"/>
        <v>0.1532564197427757</v>
      </c>
      <c r="M17" s="4">
        <v>6796.15</v>
      </c>
      <c r="N17" s="4">
        <v>7307.13</v>
      </c>
      <c r="O17" s="4">
        <f t="shared" si="4"/>
        <v>510.9800000000005</v>
      </c>
      <c r="P17" s="4" t="s">
        <v>8</v>
      </c>
      <c r="Q17" s="4" t="s">
        <v>38</v>
      </c>
      <c r="R17" s="2">
        <f t="shared" si="5"/>
        <v>-0.027200000000000002</v>
      </c>
    </row>
    <row r="18" spans="1:18" ht="14.25">
      <c r="A18" s="4">
        <v>595</v>
      </c>
      <c r="B18" s="4" t="s">
        <v>59</v>
      </c>
      <c r="C18" s="4">
        <v>157</v>
      </c>
      <c r="D18" s="4">
        <v>157</v>
      </c>
      <c r="E18" s="4">
        <f t="shared" si="0"/>
        <v>0</v>
      </c>
      <c r="F18" s="4">
        <v>40.97</v>
      </c>
      <c r="G18" s="4">
        <v>58.66</v>
      </c>
      <c r="H18" s="4">
        <f t="shared" si="1"/>
        <v>17.689999999999998</v>
      </c>
      <c r="I18" s="4">
        <v>6432.75</v>
      </c>
      <c r="J18" s="4">
        <v>9209.35</v>
      </c>
      <c r="K18" s="4">
        <f t="shared" si="2"/>
        <v>2776.6000000000004</v>
      </c>
      <c r="L18" s="10">
        <f t="shared" si="3"/>
        <v>0.3014979341647348</v>
      </c>
      <c r="M18" s="4">
        <v>1936.3</v>
      </c>
      <c r="N18" s="4">
        <v>2839.69</v>
      </c>
      <c r="O18" s="4">
        <f t="shared" si="4"/>
        <v>903.3900000000001</v>
      </c>
      <c r="P18" s="4" t="s">
        <v>21</v>
      </c>
      <c r="Q18" s="4" t="s">
        <v>39</v>
      </c>
      <c r="R18" s="2">
        <f t="shared" si="5"/>
        <v>0.007300000000000029</v>
      </c>
    </row>
    <row r="19" spans="1:18" ht="14.25">
      <c r="A19" s="4">
        <v>714</v>
      </c>
      <c r="B19" s="4" t="s">
        <v>60</v>
      </c>
      <c r="C19" s="4">
        <v>335</v>
      </c>
      <c r="D19" s="4">
        <v>384</v>
      </c>
      <c r="E19" s="4">
        <f t="shared" si="0"/>
        <v>49</v>
      </c>
      <c r="F19" s="4">
        <v>36.48</v>
      </c>
      <c r="G19" s="4">
        <v>47.07</v>
      </c>
      <c r="H19" s="4">
        <f t="shared" si="1"/>
        <v>10.590000000000003</v>
      </c>
      <c r="I19" s="4">
        <v>12222.24</v>
      </c>
      <c r="J19" s="4">
        <v>18076.59</v>
      </c>
      <c r="K19" s="4">
        <f t="shared" si="2"/>
        <v>5854.35</v>
      </c>
      <c r="L19" s="10">
        <f t="shared" si="3"/>
        <v>0.32386362693406223</v>
      </c>
      <c r="M19" s="4">
        <v>3618.67</v>
      </c>
      <c r="N19" s="4">
        <v>5478.59</v>
      </c>
      <c r="O19" s="4">
        <f t="shared" si="4"/>
        <v>1859.92</v>
      </c>
      <c r="P19" s="4" t="s">
        <v>17</v>
      </c>
      <c r="Q19" s="4" t="s">
        <v>40</v>
      </c>
      <c r="R19" s="2">
        <f t="shared" si="5"/>
        <v>0.007000000000000006</v>
      </c>
    </row>
    <row r="20" spans="1:18" s="7" customFormat="1" ht="14.25">
      <c r="A20" s="5" t="s">
        <v>22</v>
      </c>
      <c r="B20" s="3" t="s">
        <v>0</v>
      </c>
      <c r="C20" s="3">
        <v>8038</v>
      </c>
      <c r="D20" s="3">
        <v>7860</v>
      </c>
      <c r="E20" s="3">
        <f t="shared" si="0"/>
        <v>-178</v>
      </c>
      <c r="F20" s="3">
        <v>43.48</v>
      </c>
      <c r="G20" s="3">
        <v>46.69</v>
      </c>
      <c r="H20" s="3">
        <f t="shared" si="1"/>
        <v>3.210000000000001</v>
      </c>
      <c r="I20" s="3">
        <v>349495.7</v>
      </c>
      <c r="J20" s="3">
        <v>367018.03</v>
      </c>
      <c r="K20" s="3">
        <f t="shared" si="2"/>
        <v>17522.330000000016</v>
      </c>
      <c r="L20" s="10">
        <f t="shared" si="3"/>
        <v>0.04774242289949629</v>
      </c>
      <c r="M20" s="3">
        <v>114178.91</v>
      </c>
      <c r="N20" s="3">
        <v>120308.06</v>
      </c>
      <c r="O20" s="3">
        <f t="shared" si="4"/>
        <v>6129.149999999994</v>
      </c>
      <c r="P20" s="3" t="s">
        <v>23</v>
      </c>
      <c r="Q20" s="3" t="s">
        <v>41</v>
      </c>
      <c r="R20" s="6">
        <f t="shared" si="5"/>
        <v>0.0010999999999999899</v>
      </c>
    </row>
  </sheetData>
  <mergeCells count="5">
    <mergeCell ref="M1:O1"/>
    <mergeCell ref="P1:R1"/>
    <mergeCell ref="F1:H1"/>
    <mergeCell ref="C1:E1"/>
    <mergeCell ref="I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2012-11-16T01:26:15Z</dcterms:modified>
  <cp:category/>
  <cp:version/>
  <cp:contentType/>
  <cp:contentStatus/>
</cp:coreProperties>
</file>