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1640" activeTab="0"/>
  </bookViews>
  <sheets>
    <sheet name="附表1" sheetId="1" r:id="rId1"/>
    <sheet name="费用预算" sheetId="2" r:id="rId2"/>
    <sheet name="Sheet3" sheetId="3" r:id="rId3"/>
  </sheets>
  <definedNames>
    <definedName name="_xlnm._FilterDatabase" localSheetId="0" hidden="1">'附表1'!$A$2:$I$29</definedName>
  </definedNames>
  <calcPr fullCalcOnLoad="1"/>
</workbook>
</file>

<file path=xl/sharedStrings.xml><?xml version="1.0" encoding="utf-8"?>
<sst xmlns="http://schemas.openxmlformats.org/spreadsheetml/2006/main" count="201" uniqueCount="127">
  <si>
    <t>序号</t>
  </si>
  <si>
    <t>姓名</t>
  </si>
  <si>
    <t>性别</t>
  </si>
  <si>
    <t>联系电话</t>
  </si>
  <si>
    <t>所属门店</t>
  </si>
  <si>
    <t>四川太极</t>
  </si>
  <si>
    <t>往返车费</t>
  </si>
  <si>
    <t>住宿费</t>
  </si>
  <si>
    <t>生活补贴</t>
  </si>
  <si>
    <t>交通补贴</t>
  </si>
  <si>
    <t>天诚</t>
  </si>
  <si>
    <t>荣升</t>
  </si>
  <si>
    <t>大中</t>
  </si>
  <si>
    <t>自贡</t>
  </si>
  <si>
    <t>上海太极</t>
  </si>
  <si>
    <t>天津</t>
  </si>
  <si>
    <t>泸州</t>
  </si>
  <si>
    <t>广元</t>
  </si>
  <si>
    <t>万州</t>
  </si>
  <si>
    <t>南充</t>
  </si>
  <si>
    <t>西昌</t>
  </si>
  <si>
    <t>攀枝花</t>
  </si>
  <si>
    <t>黔江</t>
  </si>
  <si>
    <t>乐山</t>
  </si>
  <si>
    <t>合计</t>
  </si>
  <si>
    <t>费用预算</t>
  </si>
  <si>
    <t>其中</t>
  </si>
  <si>
    <t>单位名称</t>
  </si>
  <si>
    <t>备注</t>
  </si>
  <si>
    <t>单位：元</t>
  </si>
  <si>
    <t>“美美”经验交流学习费用预算</t>
  </si>
  <si>
    <t>抽调人员数量</t>
  </si>
  <si>
    <t>飞机票</t>
  </si>
  <si>
    <t>火车、汽车</t>
  </si>
  <si>
    <t>岗位(职务）</t>
  </si>
  <si>
    <t>年龄</t>
  </si>
  <si>
    <t>身份证号码</t>
  </si>
  <si>
    <t>陈柳</t>
  </si>
  <si>
    <t>王四维</t>
  </si>
  <si>
    <t>魏津</t>
  </si>
  <si>
    <t>冯明慧</t>
  </si>
  <si>
    <t>张进</t>
  </si>
  <si>
    <t>陶伟</t>
  </si>
  <si>
    <t>杨素芬</t>
  </si>
  <si>
    <t>陈思敏</t>
  </si>
  <si>
    <t>谭庆娟</t>
  </si>
  <si>
    <t>赵欢</t>
  </si>
  <si>
    <t>段文秀</t>
  </si>
  <si>
    <t>张莉</t>
  </si>
  <si>
    <t>陈蓉</t>
  </si>
  <si>
    <t>喻茂莲</t>
  </si>
  <si>
    <t>王雪莲</t>
  </si>
  <si>
    <t>吴敏</t>
  </si>
  <si>
    <t>苏静</t>
  </si>
  <si>
    <t>李红梅</t>
  </si>
  <si>
    <t>苗凯</t>
  </si>
  <si>
    <t>余晓燕</t>
  </si>
  <si>
    <t>周红蓉</t>
  </si>
  <si>
    <t>王庆</t>
  </si>
  <si>
    <t>方玉</t>
  </si>
  <si>
    <t>吴丹</t>
  </si>
  <si>
    <t>李萍</t>
  </si>
  <si>
    <t>四川太极大药房参加“美美”经验交流学习人员名单</t>
  </si>
  <si>
    <t>510922198605184361</t>
  </si>
  <si>
    <t>511181198707120024</t>
  </si>
  <si>
    <t>511322198107193810</t>
  </si>
  <si>
    <t>51118119801115404X</t>
  </si>
  <si>
    <t>500102198611123708</t>
  </si>
  <si>
    <t>500228199012306565</t>
  </si>
  <si>
    <t>510922197606087868</t>
  </si>
  <si>
    <t>510824198907040846</t>
  </si>
  <si>
    <t>513021198808271681</t>
  </si>
  <si>
    <t>511126199102085940</t>
  </si>
  <si>
    <t>510902197511235623</t>
  </si>
  <si>
    <t>513124199003141926</t>
  </si>
  <si>
    <t>510113199009202046</t>
  </si>
  <si>
    <t>511011198808025080</t>
  </si>
  <si>
    <t>510121198904160028</t>
  </si>
  <si>
    <t>513901198604290067</t>
  </si>
  <si>
    <t>510132199005120624</t>
  </si>
  <si>
    <t>511324198612187705</t>
  </si>
  <si>
    <t>510181197411076719</t>
  </si>
  <si>
    <t>350426198704126544</t>
  </si>
  <si>
    <t>51382219881030880x</t>
  </si>
  <si>
    <t>510704198409071227</t>
  </si>
  <si>
    <t>51303119770930006x</t>
  </si>
  <si>
    <t>510129198708120046</t>
  </si>
  <si>
    <t>513433198803013445</t>
  </si>
  <si>
    <t>女</t>
  </si>
  <si>
    <t>男</t>
  </si>
  <si>
    <t>旗舰店</t>
  </si>
  <si>
    <t>营业部</t>
  </si>
  <si>
    <t>光华村街药店</t>
  </si>
  <si>
    <t>光华药店</t>
  </si>
  <si>
    <t>清江东路药店</t>
  </si>
  <si>
    <t>送仙桥店</t>
  </si>
  <si>
    <t>沙河源药店</t>
  </si>
  <si>
    <t>成华区玉双路药店</t>
  </si>
  <si>
    <t>成华区万科路药店</t>
  </si>
  <si>
    <t>龙潭西路店</t>
  </si>
  <si>
    <t>双林店</t>
  </si>
  <si>
    <t>滨江东路药店</t>
  </si>
  <si>
    <t>华泰路店</t>
  </si>
  <si>
    <t>三江店</t>
  </si>
  <si>
    <t>崇州怀远店</t>
  </si>
  <si>
    <t>崇州中心店</t>
  </si>
  <si>
    <t>新津县正东街店</t>
  </si>
  <si>
    <t>五津西路药店</t>
  </si>
  <si>
    <t>景中店</t>
  </si>
  <si>
    <t>都江堰药店</t>
  </si>
  <si>
    <t>府城大道</t>
  </si>
  <si>
    <t>邛崃中心药店</t>
  </si>
  <si>
    <t>大邑内蒙古大道一店</t>
  </si>
  <si>
    <t>大邑通达店</t>
  </si>
  <si>
    <t>新都三河场镇天海路药店</t>
  </si>
  <si>
    <t>副经理</t>
  </si>
  <si>
    <t>店长</t>
  </si>
  <si>
    <t>是</t>
  </si>
  <si>
    <t>胡玉</t>
  </si>
  <si>
    <t>500110199001104029</t>
  </si>
  <si>
    <t>浣花溪店</t>
  </si>
  <si>
    <t>店长</t>
  </si>
  <si>
    <t>马雪</t>
  </si>
  <si>
    <t>白马寺店</t>
  </si>
  <si>
    <r>
      <t>2</t>
    </r>
    <r>
      <rPr>
        <sz val="11"/>
        <color indexed="8"/>
        <rFont val="宋体"/>
        <family val="0"/>
      </rPr>
      <t>30221198510041825</t>
    </r>
  </si>
  <si>
    <t>是否统一住宿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</si>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</sst>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name val="宋体"/>
      <family val="0"/>
    </font>
    <font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24" borderId="10" xfId="40" applyNumberFormat="1" applyFont="1" applyFill="1" applyBorder="1" applyAlignment="1" quotePrefix="1">
      <alignment horizontal="center"/>
      <protection/>
    </xf>
    <xf numFmtId="49" fontId="23" fillId="0" borderId="10" xfId="40" applyNumberFormat="1" applyFont="1" applyBorder="1" applyAlignment="1">
      <alignment horizontal="center"/>
      <protection/>
    </xf>
    <xf numFmtId="49" fontId="24" fillId="24" borderId="10" xfId="40" applyNumberFormat="1" applyFont="1" applyFill="1" applyBorder="1" applyAlignment="1" quotePrefix="1">
      <alignment horizontal="center"/>
      <protection/>
    </xf>
    <xf numFmtId="49" fontId="23" fillId="24" borderId="10" xfId="40" applyNumberFormat="1" applyFont="1" applyFill="1" applyBorder="1" applyAlignment="1">
      <alignment horizontal="center"/>
      <protection/>
    </xf>
    <xf numFmtId="49" fontId="5" fillId="24" borderId="10" xfId="40" applyNumberFormat="1" applyFont="1" applyFill="1" applyBorder="1" applyAlignment="1" quotePrefix="1">
      <alignment horizontal="center" vertical="center"/>
      <protection/>
    </xf>
    <xf numFmtId="49" fontId="23" fillId="24" borderId="10" xfId="40" applyNumberFormat="1" applyFont="1" applyFill="1" applyBorder="1" applyAlignment="1" quotePrefix="1">
      <alignment horizontal="center" vertical="center"/>
      <protection/>
    </xf>
    <xf numFmtId="49" fontId="5" fillId="24" borderId="10" xfId="40" applyNumberFormat="1" applyFont="1" applyFill="1" applyBorder="1" applyAlignment="1">
      <alignment horizontal="center"/>
      <protection/>
    </xf>
    <xf numFmtId="49" fontId="5" fillId="0" borderId="10" xfId="40" applyNumberFormat="1" applyFont="1" applyFill="1" applyBorder="1" applyAlignment="1">
      <alignment horizontal="center"/>
      <protection/>
    </xf>
    <xf numFmtId="49" fontId="5" fillId="0" borderId="10" xfId="40" applyNumberFormat="1" applyFont="1" applyBorder="1" applyAlignment="1">
      <alignment horizontal="center"/>
      <protection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4" fillId="24" borderId="10" xfId="40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1" max="1" width="6.00390625" style="4" customWidth="1"/>
    <col min="2" max="2" width="8.50390625" style="3" customWidth="1"/>
    <col min="3" max="3" width="6.625" style="3" customWidth="1"/>
    <col min="4" max="4" width="7.25390625" style="4" customWidth="1"/>
    <col min="5" max="5" width="31.375" style="3" customWidth="1"/>
    <col min="6" max="6" width="22.75390625" style="3" customWidth="1"/>
    <col min="7" max="7" width="11.50390625" style="3" customWidth="1"/>
    <col min="8" max="8" width="16.875" style="3" customWidth="1"/>
    <col min="9" max="9" width="11.125" style="3" customWidth="1"/>
    <col min="10" max="16384" width="9.00390625" style="3" customWidth="1"/>
  </cols>
  <sheetData>
    <row r="1" spans="1:9" ht="29.25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</row>
    <row r="2" spans="1:9" s="4" customFormat="1" ht="36.75" customHeight="1">
      <c r="A2" s="6" t="s">
        <v>0</v>
      </c>
      <c r="B2" s="6" t="s">
        <v>1</v>
      </c>
      <c r="C2" s="6" t="s">
        <v>2</v>
      </c>
      <c r="D2" s="6" t="s">
        <v>35</v>
      </c>
      <c r="E2" s="6" t="s">
        <v>36</v>
      </c>
      <c r="F2" s="6" t="s">
        <v>4</v>
      </c>
      <c r="G2" s="6" t="s">
        <v>34</v>
      </c>
      <c r="H2" s="6" t="s">
        <v>3</v>
      </c>
      <c r="I2" s="6" t="s">
        <v>125</v>
      </c>
    </row>
    <row r="3" spans="1:9" ht="32.25" customHeight="1">
      <c r="A3" s="6">
        <v>1</v>
      </c>
      <c r="B3" s="13" t="s">
        <v>37</v>
      </c>
      <c r="C3" s="23" t="s">
        <v>88</v>
      </c>
      <c r="D3" s="23">
        <v>26</v>
      </c>
      <c r="E3" s="14" t="s">
        <v>63</v>
      </c>
      <c r="F3" s="24" t="s">
        <v>91</v>
      </c>
      <c r="G3" s="26" t="s">
        <v>115</v>
      </c>
      <c r="H3" s="6">
        <v>13541244796</v>
      </c>
      <c r="I3" s="5" t="s">
        <v>117</v>
      </c>
    </row>
    <row r="4" spans="1:9" ht="22.5" customHeight="1">
      <c r="A4" s="6">
        <v>2</v>
      </c>
      <c r="B4" s="13" t="s">
        <v>38</v>
      </c>
      <c r="C4" s="23" t="s">
        <v>88</v>
      </c>
      <c r="D4" s="23">
        <v>25</v>
      </c>
      <c r="E4" s="14" t="s">
        <v>64</v>
      </c>
      <c r="F4" s="24" t="s">
        <v>90</v>
      </c>
      <c r="G4" s="26" t="s">
        <v>116</v>
      </c>
      <c r="H4" s="6">
        <v>13541223132</v>
      </c>
      <c r="I4" s="5" t="s">
        <v>117</v>
      </c>
    </row>
    <row r="5" spans="1:9" ht="22.5" customHeight="1">
      <c r="A5" s="6">
        <v>3</v>
      </c>
      <c r="B5" s="13" t="s">
        <v>39</v>
      </c>
      <c r="C5" s="23" t="s">
        <v>89</v>
      </c>
      <c r="D5" s="23">
        <v>31</v>
      </c>
      <c r="E5" s="15" t="s">
        <v>65</v>
      </c>
      <c r="F5" s="25" t="s">
        <v>92</v>
      </c>
      <c r="G5" s="26" t="s">
        <v>116</v>
      </c>
      <c r="H5" s="6">
        <v>13666170632</v>
      </c>
      <c r="I5" s="5"/>
    </row>
    <row r="6" spans="1:9" ht="22.5" customHeight="1">
      <c r="A6" s="6">
        <v>4</v>
      </c>
      <c r="B6" s="13" t="s">
        <v>40</v>
      </c>
      <c r="C6" s="23" t="s">
        <v>88</v>
      </c>
      <c r="D6" s="23">
        <v>32</v>
      </c>
      <c r="E6" s="14" t="s">
        <v>66</v>
      </c>
      <c r="F6" s="25" t="s">
        <v>93</v>
      </c>
      <c r="G6" s="26" t="s">
        <v>116</v>
      </c>
      <c r="H6" s="6">
        <v>13709006879</v>
      </c>
      <c r="I6" s="5" t="s">
        <v>126</v>
      </c>
    </row>
    <row r="7" spans="1:9" ht="22.5" customHeight="1">
      <c r="A7" s="6">
        <v>5</v>
      </c>
      <c r="B7" s="13" t="s">
        <v>118</v>
      </c>
      <c r="C7" s="23" t="s">
        <v>88</v>
      </c>
      <c r="D7" s="23"/>
      <c r="E7" s="27" t="s">
        <v>119</v>
      </c>
      <c r="F7" s="25" t="s">
        <v>120</v>
      </c>
      <c r="G7" s="26" t="s">
        <v>121</v>
      </c>
      <c r="H7" s="6">
        <v>15928071285</v>
      </c>
      <c r="I7" s="5" t="s">
        <v>126</v>
      </c>
    </row>
    <row r="8" spans="1:9" ht="22.5" customHeight="1">
      <c r="A8" s="6">
        <v>6</v>
      </c>
      <c r="B8" s="13" t="s">
        <v>41</v>
      </c>
      <c r="C8" s="23" t="s">
        <v>88</v>
      </c>
      <c r="D8" s="23">
        <v>26</v>
      </c>
      <c r="E8" s="14" t="s">
        <v>67</v>
      </c>
      <c r="F8" s="25" t="s">
        <v>94</v>
      </c>
      <c r="G8" s="26" t="s">
        <v>116</v>
      </c>
      <c r="H8" s="6">
        <v>13688085872</v>
      </c>
      <c r="I8" s="5"/>
    </row>
    <row r="9" spans="1:9" ht="22.5" customHeight="1">
      <c r="A9" s="6">
        <v>7</v>
      </c>
      <c r="B9" s="13" t="s">
        <v>42</v>
      </c>
      <c r="C9" s="23" t="s">
        <v>88</v>
      </c>
      <c r="D9" s="23">
        <v>22</v>
      </c>
      <c r="E9" s="14" t="s">
        <v>68</v>
      </c>
      <c r="F9" s="25" t="s">
        <v>95</v>
      </c>
      <c r="G9" s="26" t="s">
        <v>116</v>
      </c>
      <c r="H9" s="6">
        <v>15828386694</v>
      </c>
      <c r="I9" s="5"/>
    </row>
    <row r="10" spans="1:9" ht="22.5" customHeight="1">
      <c r="A10" s="6">
        <v>8</v>
      </c>
      <c r="B10" s="13" t="s">
        <v>43</v>
      </c>
      <c r="C10" s="23" t="s">
        <v>88</v>
      </c>
      <c r="D10" s="23">
        <v>36</v>
      </c>
      <c r="E10" s="14" t="s">
        <v>69</v>
      </c>
      <c r="F10" s="25" t="s">
        <v>96</v>
      </c>
      <c r="G10" s="26" t="s">
        <v>116</v>
      </c>
      <c r="H10" s="6">
        <v>13408550996</v>
      </c>
      <c r="I10" s="5" t="s">
        <v>126</v>
      </c>
    </row>
    <row r="11" spans="1:9" ht="22.5" customHeight="1">
      <c r="A11" s="6">
        <v>9</v>
      </c>
      <c r="B11" s="13" t="s">
        <v>44</v>
      </c>
      <c r="C11" s="23" t="s">
        <v>88</v>
      </c>
      <c r="D11" s="23">
        <v>23</v>
      </c>
      <c r="E11" s="17" t="s">
        <v>70</v>
      </c>
      <c r="F11" s="25" t="s">
        <v>97</v>
      </c>
      <c r="G11" s="26" t="s">
        <v>116</v>
      </c>
      <c r="H11" s="6">
        <v>13540129826</v>
      </c>
      <c r="I11" s="5" t="s">
        <v>126</v>
      </c>
    </row>
    <row r="12" spans="1:9" ht="22.5" customHeight="1">
      <c r="A12" s="6">
        <v>10</v>
      </c>
      <c r="B12" s="13" t="s">
        <v>45</v>
      </c>
      <c r="C12" s="23" t="s">
        <v>88</v>
      </c>
      <c r="D12" s="23">
        <v>24</v>
      </c>
      <c r="E12" s="14" t="s">
        <v>71</v>
      </c>
      <c r="F12" s="25" t="s">
        <v>98</v>
      </c>
      <c r="G12" s="26" t="s">
        <v>116</v>
      </c>
      <c r="H12" s="6">
        <v>15198255749</v>
      </c>
      <c r="I12" s="5" t="s">
        <v>126</v>
      </c>
    </row>
    <row r="13" spans="1:9" ht="22.5" customHeight="1">
      <c r="A13" s="6">
        <v>11</v>
      </c>
      <c r="B13" s="13" t="s">
        <v>46</v>
      </c>
      <c r="C13" s="23" t="s">
        <v>88</v>
      </c>
      <c r="D13" s="23">
        <v>21</v>
      </c>
      <c r="E13" s="18" t="s">
        <v>72</v>
      </c>
      <c r="F13" s="25" t="s">
        <v>99</v>
      </c>
      <c r="G13" s="26" t="s">
        <v>116</v>
      </c>
      <c r="H13" s="6">
        <v>15882320937</v>
      </c>
      <c r="I13" s="5" t="s">
        <v>126</v>
      </c>
    </row>
    <row r="14" spans="1:9" ht="22.5" customHeight="1">
      <c r="A14" s="6">
        <v>12</v>
      </c>
      <c r="B14" s="13" t="s">
        <v>47</v>
      </c>
      <c r="C14" s="23" t="s">
        <v>88</v>
      </c>
      <c r="D14" s="23">
        <v>37</v>
      </c>
      <c r="E14" s="16" t="s">
        <v>73</v>
      </c>
      <c r="F14" s="25" t="s">
        <v>100</v>
      </c>
      <c r="G14" s="26" t="s">
        <v>116</v>
      </c>
      <c r="H14" s="6">
        <v>18980933527</v>
      </c>
      <c r="I14" s="5" t="s">
        <v>126</v>
      </c>
    </row>
    <row r="15" spans="1:9" ht="22.5" customHeight="1">
      <c r="A15" s="6">
        <v>13</v>
      </c>
      <c r="B15" s="13" t="s">
        <v>48</v>
      </c>
      <c r="C15" s="23" t="s">
        <v>88</v>
      </c>
      <c r="D15" s="23">
        <v>22</v>
      </c>
      <c r="E15" s="19" t="s">
        <v>74</v>
      </c>
      <c r="F15" s="25" t="s">
        <v>101</v>
      </c>
      <c r="G15" s="26" t="s">
        <v>116</v>
      </c>
      <c r="H15" s="6">
        <v>15208279460</v>
      </c>
      <c r="I15" s="5" t="s">
        <v>126</v>
      </c>
    </row>
    <row r="16" spans="1:9" ht="22.5" customHeight="1">
      <c r="A16" s="6">
        <v>14</v>
      </c>
      <c r="B16" s="13" t="s">
        <v>122</v>
      </c>
      <c r="C16" s="23" t="s">
        <v>88</v>
      </c>
      <c r="D16" s="23"/>
      <c r="E16" s="20" t="s">
        <v>124</v>
      </c>
      <c r="F16" s="25" t="s">
        <v>123</v>
      </c>
      <c r="G16" s="26" t="s">
        <v>116</v>
      </c>
      <c r="H16" s="6">
        <v>15881126786</v>
      </c>
      <c r="I16" s="5" t="s">
        <v>126</v>
      </c>
    </row>
    <row r="17" spans="1:9" ht="22.5" customHeight="1">
      <c r="A17" s="6">
        <v>15</v>
      </c>
      <c r="B17" s="13" t="s">
        <v>49</v>
      </c>
      <c r="C17" s="23" t="s">
        <v>88</v>
      </c>
      <c r="D17" s="23">
        <v>22</v>
      </c>
      <c r="E17" s="20" t="s">
        <v>75</v>
      </c>
      <c r="F17" s="25" t="s">
        <v>102</v>
      </c>
      <c r="G17" s="26" t="s">
        <v>116</v>
      </c>
      <c r="H17" s="6">
        <v>13458565647</v>
      </c>
      <c r="I17" s="5" t="s">
        <v>126</v>
      </c>
    </row>
    <row r="18" spans="1:9" ht="22.5" customHeight="1">
      <c r="A18" s="6">
        <v>16</v>
      </c>
      <c r="B18" s="13" t="s">
        <v>50</v>
      </c>
      <c r="C18" s="23" t="s">
        <v>88</v>
      </c>
      <c r="D18" s="23">
        <v>24</v>
      </c>
      <c r="E18" s="18" t="s">
        <v>76</v>
      </c>
      <c r="F18" s="24" t="s">
        <v>103</v>
      </c>
      <c r="G18" s="26" t="s">
        <v>116</v>
      </c>
      <c r="H18" s="6">
        <v>15928816133</v>
      </c>
      <c r="I18" s="5" t="s">
        <v>126</v>
      </c>
    </row>
    <row r="19" spans="1:9" ht="22.5" customHeight="1">
      <c r="A19" s="6">
        <v>17</v>
      </c>
      <c r="B19" s="13" t="s">
        <v>51</v>
      </c>
      <c r="C19" s="23" t="s">
        <v>88</v>
      </c>
      <c r="D19" s="23">
        <v>23</v>
      </c>
      <c r="E19" s="17" t="s">
        <v>77</v>
      </c>
      <c r="F19" s="24" t="s">
        <v>104</v>
      </c>
      <c r="G19" s="26" t="s">
        <v>116</v>
      </c>
      <c r="H19" s="6">
        <v>13540476256</v>
      </c>
      <c r="I19" s="5" t="s">
        <v>126</v>
      </c>
    </row>
    <row r="20" spans="1:9" ht="22.5" customHeight="1">
      <c r="A20" s="6">
        <v>18</v>
      </c>
      <c r="B20" s="13" t="s">
        <v>52</v>
      </c>
      <c r="C20" s="23" t="s">
        <v>88</v>
      </c>
      <c r="D20" s="23">
        <v>26</v>
      </c>
      <c r="E20" s="17" t="s">
        <v>78</v>
      </c>
      <c r="F20" s="24" t="s">
        <v>105</v>
      </c>
      <c r="G20" s="26" t="s">
        <v>116</v>
      </c>
      <c r="H20" s="6">
        <v>18280083363</v>
      </c>
      <c r="I20" s="5" t="s">
        <v>126</v>
      </c>
    </row>
    <row r="21" spans="1:9" ht="22.5" customHeight="1">
      <c r="A21" s="6">
        <v>19</v>
      </c>
      <c r="B21" s="13" t="s">
        <v>53</v>
      </c>
      <c r="C21" s="23" t="s">
        <v>88</v>
      </c>
      <c r="D21" s="23">
        <v>22</v>
      </c>
      <c r="E21" s="19" t="s">
        <v>79</v>
      </c>
      <c r="F21" s="24" t="s">
        <v>106</v>
      </c>
      <c r="G21" s="26" t="s">
        <v>116</v>
      </c>
      <c r="H21" s="6">
        <v>13708078264</v>
      </c>
      <c r="I21" s="5"/>
    </row>
    <row r="22" spans="1:9" ht="22.5" customHeight="1">
      <c r="A22" s="6">
        <v>20</v>
      </c>
      <c r="B22" s="13" t="s">
        <v>54</v>
      </c>
      <c r="C22" s="23" t="s">
        <v>88</v>
      </c>
      <c r="D22" s="23">
        <v>26</v>
      </c>
      <c r="E22" s="14" t="s">
        <v>80</v>
      </c>
      <c r="F22" s="24" t="s">
        <v>107</v>
      </c>
      <c r="G22" s="26" t="s">
        <v>116</v>
      </c>
      <c r="H22" s="6">
        <v>13699456298</v>
      </c>
      <c r="I22" s="5"/>
    </row>
    <row r="23" spans="1:9" ht="22.5" customHeight="1">
      <c r="A23" s="6">
        <v>21</v>
      </c>
      <c r="B23" s="13" t="s">
        <v>55</v>
      </c>
      <c r="C23" s="23" t="s">
        <v>89</v>
      </c>
      <c r="D23" s="23">
        <v>38</v>
      </c>
      <c r="E23" s="21" t="s">
        <v>81</v>
      </c>
      <c r="F23" s="24" t="s">
        <v>108</v>
      </c>
      <c r="G23" s="26" t="s">
        <v>116</v>
      </c>
      <c r="H23" s="6">
        <v>13980899825</v>
      </c>
      <c r="I23" s="5"/>
    </row>
    <row r="24" spans="1:9" ht="18.75">
      <c r="A24" s="6">
        <v>22</v>
      </c>
      <c r="B24" s="13" t="s">
        <v>56</v>
      </c>
      <c r="C24" s="23" t="s">
        <v>88</v>
      </c>
      <c r="D24" s="23">
        <v>25</v>
      </c>
      <c r="E24" s="15" t="s">
        <v>82</v>
      </c>
      <c r="F24" s="24" t="s">
        <v>109</v>
      </c>
      <c r="G24" s="26" t="s">
        <v>116</v>
      </c>
      <c r="H24" s="6">
        <v>13458627166</v>
      </c>
      <c r="I24" s="5"/>
    </row>
    <row r="25" spans="1:9" ht="18.75">
      <c r="A25" s="6">
        <v>23</v>
      </c>
      <c r="B25" s="13" t="s">
        <v>57</v>
      </c>
      <c r="C25" s="23" t="s">
        <v>88</v>
      </c>
      <c r="D25" s="23">
        <v>24</v>
      </c>
      <c r="E25" s="22" t="s">
        <v>83</v>
      </c>
      <c r="F25" s="24" t="s">
        <v>110</v>
      </c>
      <c r="G25" s="26" t="s">
        <v>116</v>
      </c>
      <c r="H25" s="6">
        <v>13438365024</v>
      </c>
      <c r="I25" s="5"/>
    </row>
    <row r="26" spans="1:9" ht="18.75">
      <c r="A26" s="6">
        <v>24</v>
      </c>
      <c r="B26" s="13" t="s">
        <v>58</v>
      </c>
      <c r="C26" s="23" t="s">
        <v>88</v>
      </c>
      <c r="D26" s="23">
        <v>28</v>
      </c>
      <c r="E26" s="14" t="s">
        <v>84</v>
      </c>
      <c r="F26" s="24" t="s">
        <v>111</v>
      </c>
      <c r="G26" s="26" t="s">
        <v>116</v>
      </c>
      <c r="H26" s="6">
        <v>13558709707</v>
      </c>
      <c r="I26" s="5" t="s">
        <v>126</v>
      </c>
    </row>
    <row r="27" spans="1:9" ht="18.75">
      <c r="A27" s="6">
        <v>25</v>
      </c>
      <c r="B27" s="13" t="s">
        <v>59</v>
      </c>
      <c r="C27" s="23" t="s">
        <v>88</v>
      </c>
      <c r="D27" s="23">
        <v>35</v>
      </c>
      <c r="E27" s="21" t="s">
        <v>85</v>
      </c>
      <c r="F27" s="24" t="s">
        <v>112</v>
      </c>
      <c r="G27" s="26" t="s">
        <v>116</v>
      </c>
      <c r="H27" s="6">
        <v>13880430453</v>
      </c>
      <c r="I27" s="5" t="s">
        <v>126</v>
      </c>
    </row>
    <row r="28" spans="1:9" ht="18.75">
      <c r="A28" s="6">
        <v>26</v>
      </c>
      <c r="B28" s="13" t="s">
        <v>60</v>
      </c>
      <c r="C28" s="23" t="s">
        <v>88</v>
      </c>
      <c r="D28" s="23">
        <v>25</v>
      </c>
      <c r="E28" s="18" t="s">
        <v>86</v>
      </c>
      <c r="F28" s="24" t="s">
        <v>113</v>
      </c>
      <c r="G28" s="26" t="s">
        <v>116</v>
      </c>
      <c r="H28" s="6">
        <v>15208466897</v>
      </c>
      <c r="I28" s="5" t="s">
        <v>126</v>
      </c>
    </row>
    <row r="29" spans="1:9" ht="18.75">
      <c r="A29" s="6">
        <v>27</v>
      </c>
      <c r="B29" s="13" t="s">
        <v>61</v>
      </c>
      <c r="C29" s="23" t="s">
        <v>88</v>
      </c>
      <c r="D29" s="23">
        <v>24</v>
      </c>
      <c r="E29" s="18" t="s">
        <v>87</v>
      </c>
      <c r="F29" s="24" t="s">
        <v>114</v>
      </c>
      <c r="G29" s="26" t="s">
        <v>116</v>
      </c>
      <c r="H29" s="6">
        <v>13488947937</v>
      </c>
      <c r="I29" s="5" t="s">
        <v>126</v>
      </c>
    </row>
  </sheetData>
  <sheetProtection/>
  <autoFilter ref="A2:I29"/>
  <mergeCells count="1">
    <mergeCell ref="A1:I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K31" sqref="K31"/>
    </sheetView>
  </sheetViews>
  <sheetFormatPr defaultColWidth="9.00390625" defaultRowHeight="14.25"/>
  <cols>
    <col min="1" max="1" width="15.00390625" style="8" customWidth="1"/>
    <col min="2" max="2" width="8.375" style="8" customWidth="1"/>
    <col min="3" max="3" width="13.50390625" style="8" customWidth="1"/>
    <col min="4" max="6" width="12.25390625" style="8" customWidth="1"/>
    <col min="7" max="7" width="10.875" style="8" customWidth="1"/>
    <col min="8" max="8" width="7.375" style="2" customWidth="1"/>
  </cols>
  <sheetData>
    <row r="1" spans="1:8" ht="29.25" customHeight="1">
      <c r="A1" s="31" t="s">
        <v>30</v>
      </c>
      <c r="B1" s="31"/>
      <c r="C1" s="31"/>
      <c r="D1" s="31"/>
      <c r="E1" s="31"/>
      <c r="F1" s="31"/>
      <c r="G1" s="31"/>
      <c r="H1" s="31"/>
    </row>
    <row r="2" spans="1:8" ht="29.25" customHeight="1">
      <c r="A2" s="9"/>
      <c r="B2" s="9"/>
      <c r="C2" s="9"/>
      <c r="D2" s="9"/>
      <c r="E2" s="9"/>
      <c r="F2" s="9"/>
      <c r="G2" s="9" t="s">
        <v>29</v>
      </c>
      <c r="H2" s="12"/>
    </row>
    <row r="3" spans="1:8" s="1" customFormat="1" ht="29.25" customHeight="1">
      <c r="A3" s="30" t="s">
        <v>27</v>
      </c>
      <c r="B3" s="32" t="s">
        <v>31</v>
      </c>
      <c r="C3" s="30" t="s">
        <v>25</v>
      </c>
      <c r="D3" s="30" t="s">
        <v>26</v>
      </c>
      <c r="E3" s="30"/>
      <c r="F3" s="30"/>
      <c r="G3" s="30"/>
      <c r="H3" s="30"/>
    </row>
    <row r="4" spans="1:8" s="1" customFormat="1" ht="29.25" customHeight="1">
      <c r="A4" s="30"/>
      <c r="B4" s="33"/>
      <c r="C4" s="30"/>
      <c r="D4" s="7" t="s">
        <v>6</v>
      </c>
      <c r="E4" s="7" t="s">
        <v>7</v>
      </c>
      <c r="F4" s="7" t="s">
        <v>8</v>
      </c>
      <c r="G4" s="7" t="s">
        <v>9</v>
      </c>
      <c r="H4" s="7" t="s">
        <v>28</v>
      </c>
    </row>
    <row r="5" spans="1:8" ht="29.25" customHeight="1">
      <c r="A5" s="10" t="s">
        <v>5</v>
      </c>
      <c r="B5" s="10">
        <v>30</v>
      </c>
      <c r="C5" s="10">
        <f aca="true" t="shared" si="0" ref="C5:C19">SUM(D5:G5)</f>
        <v>34350</v>
      </c>
      <c r="D5" s="10">
        <v>6000</v>
      </c>
      <c r="E5" s="10">
        <v>15750</v>
      </c>
      <c r="F5" s="10">
        <v>7350</v>
      </c>
      <c r="G5" s="10">
        <v>5250</v>
      </c>
      <c r="H5" s="7"/>
    </row>
    <row r="6" spans="1:8" ht="29.25" customHeight="1">
      <c r="A6" s="10" t="s">
        <v>10</v>
      </c>
      <c r="B6" s="10">
        <v>20</v>
      </c>
      <c r="C6" s="10">
        <f t="shared" si="0"/>
        <v>28840</v>
      </c>
      <c r="D6" s="10">
        <v>5000</v>
      </c>
      <c r="E6" s="10">
        <v>14240</v>
      </c>
      <c r="F6" s="10">
        <v>5600</v>
      </c>
      <c r="G6" s="10">
        <v>4000</v>
      </c>
      <c r="H6" s="7"/>
    </row>
    <row r="7" spans="1:8" ht="29.25" customHeight="1">
      <c r="A7" s="10" t="s">
        <v>11</v>
      </c>
      <c r="B7" s="10">
        <v>10</v>
      </c>
      <c r="C7" s="10">
        <f t="shared" si="0"/>
        <v>13300</v>
      </c>
      <c r="D7" s="10">
        <v>2500</v>
      </c>
      <c r="E7" s="10">
        <v>5400</v>
      </c>
      <c r="F7" s="10">
        <v>2700</v>
      </c>
      <c r="G7" s="10">
        <v>2700</v>
      </c>
      <c r="H7" s="7"/>
    </row>
    <row r="8" spans="1:8" ht="29.25" customHeight="1">
      <c r="A8" s="10" t="s">
        <v>12</v>
      </c>
      <c r="B8" s="10">
        <v>5</v>
      </c>
      <c r="C8" s="10">
        <f t="shared" si="0"/>
        <v>6250</v>
      </c>
      <c r="D8" s="10">
        <v>1350</v>
      </c>
      <c r="E8" s="10">
        <v>3150</v>
      </c>
      <c r="F8" s="10">
        <v>1050</v>
      </c>
      <c r="G8" s="10">
        <v>700</v>
      </c>
      <c r="H8" s="7"/>
    </row>
    <row r="9" spans="1:8" ht="29.25" customHeight="1">
      <c r="A9" s="10" t="s">
        <v>13</v>
      </c>
      <c r="B9" s="10">
        <v>5</v>
      </c>
      <c r="C9" s="10">
        <f t="shared" si="0"/>
        <v>6200</v>
      </c>
      <c r="D9" s="10">
        <v>1300</v>
      </c>
      <c r="E9" s="10">
        <f>E8</f>
        <v>3150</v>
      </c>
      <c r="F9" s="10">
        <f>F8</f>
        <v>1050</v>
      </c>
      <c r="G9" s="10">
        <f>G8</f>
        <v>700</v>
      </c>
      <c r="H9" s="7"/>
    </row>
    <row r="10" spans="1:8" ht="29.25" customHeight="1">
      <c r="A10" s="10" t="s">
        <v>14</v>
      </c>
      <c r="B10" s="10">
        <v>10</v>
      </c>
      <c r="C10" s="10">
        <f t="shared" si="0"/>
        <v>29800</v>
      </c>
      <c r="D10" s="11">
        <v>20000</v>
      </c>
      <c r="E10" s="10">
        <f>E19*10</f>
        <v>5600</v>
      </c>
      <c r="F10" s="10">
        <f>F19*10</f>
        <v>1750</v>
      </c>
      <c r="G10" s="10">
        <f>G19*10</f>
        <v>2450</v>
      </c>
      <c r="H10" s="7" t="s">
        <v>32</v>
      </c>
    </row>
    <row r="11" spans="1:8" ht="29.25" customHeight="1">
      <c r="A11" s="10" t="s">
        <v>15</v>
      </c>
      <c r="B11" s="10">
        <v>14</v>
      </c>
      <c r="C11" s="10">
        <f t="shared" si="0"/>
        <v>41720</v>
      </c>
      <c r="D11" s="11">
        <v>28000</v>
      </c>
      <c r="E11" s="10">
        <f>E19*14</f>
        <v>7840</v>
      </c>
      <c r="F11" s="10">
        <f>F19*14</f>
        <v>2450</v>
      </c>
      <c r="G11" s="10">
        <f>G19*14</f>
        <v>3430</v>
      </c>
      <c r="H11" s="7" t="s">
        <v>32</v>
      </c>
    </row>
    <row r="12" spans="1:8" ht="29.25" customHeight="1">
      <c r="A12" s="10" t="s">
        <v>16</v>
      </c>
      <c r="B12" s="10">
        <v>3</v>
      </c>
      <c r="C12" s="10">
        <f t="shared" si="0"/>
        <v>3250</v>
      </c>
      <c r="D12" s="10">
        <v>450</v>
      </c>
      <c r="E12" s="10">
        <v>1540</v>
      </c>
      <c r="F12" s="10">
        <f>F19*3</f>
        <v>525</v>
      </c>
      <c r="G12" s="10">
        <f>G19*3</f>
        <v>735</v>
      </c>
      <c r="H12" s="7" t="s">
        <v>33</v>
      </c>
    </row>
    <row r="13" spans="1:8" ht="29.25" customHeight="1">
      <c r="A13" s="10" t="s">
        <v>17</v>
      </c>
      <c r="B13" s="10">
        <v>5</v>
      </c>
      <c r="C13" s="10">
        <f t="shared" si="0"/>
        <v>6620</v>
      </c>
      <c r="D13" s="10">
        <v>2000</v>
      </c>
      <c r="E13" s="10">
        <v>2520</v>
      </c>
      <c r="F13" s="10">
        <v>1225</v>
      </c>
      <c r="G13" s="10">
        <v>875</v>
      </c>
      <c r="H13" s="7" t="s">
        <v>33</v>
      </c>
    </row>
    <row r="14" spans="1:8" ht="29.25" customHeight="1">
      <c r="A14" s="10" t="s">
        <v>18</v>
      </c>
      <c r="B14" s="10">
        <v>7</v>
      </c>
      <c r="C14" s="10">
        <f t="shared" si="0"/>
        <v>9380</v>
      </c>
      <c r="D14" s="10">
        <v>2520</v>
      </c>
      <c r="E14" s="10">
        <f>E19*7</f>
        <v>3920</v>
      </c>
      <c r="F14" s="10">
        <f>F19*7</f>
        <v>1225</v>
      </c>
      <c r="G14" s="10">
        <f>G19*7</f>
        <v>1715</v>
      </c>
      <c r="H14" s="7" t="s">
        <v>33</v>
      </c>
    </row>
    <row r="15" spans="1:8" ht="29.25" customHeight="1">
      <c r="A15" s="10" t="s">
        <v>19</v>
      </c>
      <c r="B15" s="10">
        <v>5</v>
      </c>
      <c r="C15" s="10">
        <f t="shared" si="0"/>
        <v>7400</v>
      </c>
      <c r="D15" s="10">
        <v>2500</v>
      </c>
      <c r="E15" s="10">
        <f>E18*5</f>
        <v>2800</v>
      </c>
      <c r="F15" s="10">
        <f>F18*5</f>
        <v>875</v>
      </c>
      <c r="G15" s="10">
        <f>G18*5</f>
        <v>1225</v>
      </c>
      <c r="H15" s="7" t="s">
        <v>33</v>
      </c>
    </row>
    <row r="16" spans="1:8" ht="29.25" customHeight="1">
      <c r="A16" s="10" t="s">
        <v>20</v>
      </c>
      <c r="B16" s="10">
        <v>2</v>
      </c>
      <c r="C16" s="10">
        <f t="shared" si="0"/>
        <v>3160</v>
      </c>
      <c r="D16" s="10">
        <v>1200</v>
      </c>
      <c r="E16" s="10">
        <f>E17</f>
        <v>1120</v>
      </c>
      <c r="F16" s="10">
        <f>F17</f>
        <v>350</v>
      </c>
      <c r="G16" s="10">
        <f>G17</f>
        <v>490</v>
      </c>
      <c r="H16" s="7" t="s">
        <v>33</v>
      </c>
    </row>
    <row r="17" spans="1:8" ht="29.25" customHeight="1">
      <c r="A17" s="10" t="s">
        <v>21</v>
      </c>
      <c r="B17" s="10">
        <v>2</v>
      </c>
      <c r="C17" s="10">
        <f t="shared" si="0"/>
        <v>3260</v>
      </c>
      <c r="D17" s="10">
        <v>1300</v>
      </c>
      <c r="E17" s="10">
        <f>E18*2</f>
        <v>1120</v>
      </c>
      <c r="F17" s="10">
        <f>F18*2</f>
        <v>350</v>
      </c>
      <c r="G17" s="10">
        <f>G18*2</f>
        <v>490</v>
      </c>
      <c r="H17" s="7" t="s">
        <v>33</v>
      </c>
    </row>
    <row r="18" spans="1:8" ht="29.25" customHeight="1">
      <c r="A18" s="10" t="s">
        <v>22</v>
      </c>
      <c r="B18" s="10">
        <v>1</v>
      </c>
      <c r="C18" s="10">
        <f t="shared" si="0"/>
        <v>1100</v>
      </c>
      <c r="D18" s="10">
        <v>120</v>
      </c>
      <c r="E18" s="10">
        <v>560</v>
      </c>
      <c r="F18" s="10">
        <v>175</v>
      </c>
      <c r="G18" s="10">
        <v>245</v>
      </c>
      <c r="H18" s="7" t="s">
        <v>33</v>
      </c>
    </row>
    <row r="19" spans="1:8" ht="29.25" customHeight="1">
      <c r="A19" s="10" t="s">
        <v>23</v>
      </c>
      <c r="B19" s="10">
        <v>1</v>
      </c>
      <c r="C19" s="10">
        <f t="shared" si="0"/>
        <v>1126</v>
      </c>
      <c r="D19" s="10">
        <v>146</v>
      </c>
      <c r="E19" s="10">
        <v>560</v>
      </c>
      <c r="F19" s="10">
        <v>175</v>
      </c>
      <c r="G19" s="10">
        <v>245</v>
      </c>
      <c r="H19" s="7" t="s">
        <v>33</v>
      </c>
    </row>
    <row r="20" spans="1:8" ht="29.25" customHeight="1">
      <c r="A20" s="10" t="s">
        <v>24</v>
      </c>
      <c r="B20" s="10">
        <f aca="true" t="shared" si="1" ref="B20:G20">SUM(B5:B19)</f>
        <v>120</v>
      </c>
      <c r="C20" s="10">
        <f t="shared" si="1"/>
        <v>195756</v>
      </c>
      <c r="D20" s="10">
        <f t="shared" si="1"/>
        <v>74386</v>
      </c>
      <c r="E20" s="10">
        <f t="shared" si="1"/>
        <v>69270</v>
      </c>
      <c r="F20" s="10">
        <f t="shared" si="1"/>
        <v>26850</v>
      </c>
      <c r="G20" s="10">
        <f t="shared" si="1"/>
        <v>25250</v>
      </c>
      <c r="H20" s="7"/>
    </row>
  </sheetData>
  <sheetProtection/>
  <mergeCells count="5">
    <mergeCell ref="C3:C4"/>
    <mergeCell ref="D3:H3"/>
    <mergeCell ref="A3:A4"/>
    <mergeCell ref="A1:H1"/>
    <mergeCell ref="B3:B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2012-10-26T05:33:41Z</cp:lastPrinted>
  <dcterms:created xsi:type="dcterms:W3CDTF">2012-10-23T08:13:57Z</dcterms:created>
  <dcterms:modified xsi:type="dcterms:W3CDTF">2012-11-04T08:51:14Z</dcterms:modified>
  <cp:category/>
  <cp:version/>
  <cp:contentType/>
  <cp:contentStatus/>
</cp:coreProperties>
</file>