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0"/>
  </bookViews>
  <sheets>
    <sheet name="处理后效期不进系统的盘点表" sheetId="1" r:id="rId1"/>
  </sheets>
  <definedNames/>
  <calcPr fullCalcOnLoad="1"/>
</workbook>
</file>

<file path=xl/sharedStrings.xml><?xml version="1.0" encoding="utf-8"?>
<sst xmlns="http://schemas.openxmlformats.org/spreadsheetml/2006/main" count="1695" uniqueCount="1227">
  <si>
    <t>吉林省健今药业股份有限公司</t>
  </si>
  <si>
    <t>复方陈香胃片</t>
  </si>
  <si>
    <t>0.56g×48片</t>
  </si>
  <si>
    <t>江西天施康中药股份有限公司</t>
  </si>
  <si>
    <t>哈尔滨乐泰药业有限公司</t>
  </si>
  <si>
    <t>15</t>
  </si>
  <si>
    <t>眼舒滴眼露</t>
  </si>
  <si>
    <t>西安利源生物技术开发有限公司</t>
  </si>
  <si>
    <t>足光散</t>
  </si>
  <si>
    <t>40g*3袋</t>
  </si>
  <si>
    <t>湖北成田药业有限公司</t>
  </si>
  <si>
    <t>复方消痔栓</t>
  </si>
  <si>
    <t>痔疮栓</t>
  </si>
  <si>
    <t>曲安奈德益康唑乳膏</t>
  </si>
  <si>
    <t>糠酸莫米松乳膏（芙美松）</t>
  </si>
  <si>
    <t>浙江仙居制药股份有限公司</t>
  </si>
  <si>
    <t>8ml</t>
  </si>
  <si>
    <t>5ml</t>
  </si>
  <si>
    <t>07159</t>
  </si>
  <si>
    <t>氨酚伪麻美芬片Ⅱ/氨麻苯美片(白加黑)</t>
  </si>
  <si>
    <t>10片+5片</t>
  </si>
  <si>
    <t>拜耳医药保健品有限公司</t>
  </si>
  <si>
    <t>编号</t>
  </si>
  <si>
    <t>生产日期</t>
  </si>
  <si>
    <t>批号</t>
  </si>
  <si>
    <t>效期</t>
  </si>
  <si>
    <t>200丸</t>
  </si>
  <si>
    <t>瓶</t>
  </si>
  <si>
    <t>T07076</t>
  </si>
  <si>
    <t>石斛夜光丸</t>
  </si>
  <si>
    <t>24克</t>
  </si>
  <si>
    <t>湖北诺得胜制药有限公司</t>
  </si>
  <si>
    <t>合</t>
  </si>
  <si>
    <t>T02567</t>
  </si>
  <si>
    <t>一力咳特灵胶囊</t>
  </si>
  <si>
    <t>30粒</t>
  </si>
  <si>
    <t>广州白云山</t>
  </si>
  <si>
    <t>15407</t>
  </si>
  <si>
    <t>15404</t>
  </si>
  <si>
    <t>15403</t>
  </si>
  <si>
    <t>15323</t>
  </si>
  <si>
    <t>15247</t>
  </si>
  <si>
    <t>15234</t>
  </si>
  <si>
    <t>15225</t>
  </si>
  <si>
    <t>15174</t>
  </si>
  <si>
    <t>15104</t>
  </si>
  <si>
    <t>15091</t>
  </si>
  <si>
    <t>15058</t>
  </si>
  <si>
    <t>15057</t>
  </si>
  <si>
    <t>201012/201109</t>
  </si>
  <si>
    <t>101202/110904</t>
  </si>
  <si>
    <t>201211/201309</t>
  </si>
  <si>
    <t>14160</t>
  </si>
  <si>
    <t>14159</t>
  </si>
  <si>
    <t>14152</t>
  </si>
  <si>
    <t>14080</t>
  </si>
  <si>
    <t>14071</t>
  </si>
  <si>
    <t>1001/1104</t>
  </si>
  <si>
    <t>101116/110416013</t>
  </si>
  <si>
    <t>1211/1304</t>
  </si>
  <si>
    <t>12966</t>
  </si>
  <si>
    <t>12950</t>
  </si>
  <si>
    <t>12923</t>
  </si>
  <si>
    <t>20110122/20110428</t>
  </si>
  <si>
    <t>01110118/011104</t>
  </si>
  <si>
    <t>201209/201212</t>
  </si>
  <si>
    <t>12805</t>
  </si>
  <si>
    <t>1108/1102/1110</t>
  </si>
  <si>
    <t>20110802/20110210/201111002</t>
  </si>
  <si>
    <t>1307/1301/13/09</t>
  </si>
  <si>
    <t>12800</t>
  </si>
  <si>
    <t>1102/1104</t>
  </si>
  <si>
    <t>20110210/201104</t>
  </si>
  <si>
    <t>1301/1303</t>
  </si>
  <si>
    <t>12782</t>
  </si>
  <si>
    <t>12573</t>
  </si>
  <si>
    <t>12451</t>
  </si>
  <si>
    <t>12282</t>
  </si>
  <si>
    <t>12213</t>
  </si>
  <si>
    <t>12182</t>
  </si>
  <si>
    <t>12181</t>
  </si>
  <si>
    <t>11592</t>
  </si>
  <si>
    <t>11583</t>
  </si>
  <si>
    <t>11566</t>
  </si>
  <si>
    <t>11553</t>
  </si>
  <si>
    <t>20110515/2011012</t>
  </si>
  <si>
    <t>110701/110502</t>
  </si>
  <si>
    <t>201306/201304</t>
  </si>
  <si>
    <t>11549</t>
  </si>
  <si>
    <t>11548</t>
  </si>
  <si>
    <t>11545</t>
  </si>
  <si>
    <t>11541</t>
  </si>
  <si>
    <t>11539</t>
  </si>
  <si>
    <t>11530</t>
  </si>
  <si>
    <t>11529</t>
  </si>
  <si>
    <t>11528</t>
  </si>
  <si>
    <t>11524</t>
  </si>
  <si>
    <t>11523</t>
  </si>
  <si>
    <t>11517</t>
  </si>
  <si>
    <t>11501</t>
  </si>
  <si>
    <t>11495</t>
  </si>
  <si>
    <t>11488</t>
  </si>
  <si>
    <t>11487</t>
  </si>
  <si>
    <t>11462</t>
  </si>
  <si>
    <t>200911/1101</t>
  </si>
  <si>
    <t>09110223/10120931</t>
  </si>
  <si>
    <t>1210/1312</t>
  </si>
  <si>
    <t>11416</t>
  </si>
  <si>
    <t>188351f</t>
  </si>
  <si>
    <t>11391</t>
  </si>
  <si>
    <t>20110516/20110715</t>
  </si>
  <si>
    <t>110516/11075</t>
  </si>
  <si>
    <t>201211/201301</t>
  </si>
  <si>
    <t>11379</t>
  </si>
  <si>
    <t>11367</t>
  </si>
  <si>
    <t>xy0011</t>
  </si>
  <si>
    <t>11353</t>
  </si>
  <si>
    <t>1012/1106</t>
  </si>
  <si>
    <t>101214/1106161</t>
  </si>
  <si>
    <t>201211/201305</t>
  </si>
  <si>
    <t>11349</t>
  </si>
  <si>
    <t>11345</t>
  </si>
  <si>
    <t>11341</t>
  </si>
  <si>
    <t>11339</t>
  </si>
  <si>
    <t>11335</t>
  </si>
  <si>
    <t>s1011</t>
  </si>
  <si>
    <t>11287</t>
  </si>
  <si>
    <t>铁棒锤止痛膏</t>
  </si>
  <si>
    <t>4贴</t>
  </si>
  <si>
    <t>甘肃奇正</t>
  </si>
  <si>
    <t>11280</t>
  </si>
  <si>
    <t>11279</t>
  </si>
  <si>
    <t>11268</t>
  </si>
  <si>
    <t>11241</t>
  </si>
  <si>
    <t>11219</t>
  </si>
  <si>
    <t>11216</t>
  </si>
  <si>
    <t>11173</t>
  </si>
  <si>
    <t>11169</t>
  </si>
  <si>
    <t>11155</t>
  </si>
  <si>
    <t>11148</t>
  </si>
  <si>
    <t>11099</t>
  </si>
  <si>
    <t>11098</t>
  </si>
  <si>
    <t>11086</t>
  </si>
  <si>
    <t>11076</t>
  </si>
  <si>
    <t>11075</t>
  </si>
  <si>
    <t>20110624/20110312</t>
  </si>
  <si>
    <t>110615/110306</t>
  </si>
  <si>
    <t>201305/201302</t>
  </si>
  <si>
    <t>六味地黄丸</t>
  </si>
  <si>
    <t>10247</t>
  </si>
  <si>
    <t>10207</t>
  </si>
  <si>
    <t>10191</t>
  </si>
  <si>
    <t>知柏地黄丸</t>
  </si>
  <si>
    <t>芜湖张恒春</t>
  </si>
  <si>
    <t>10187</t>
  </si>
  <si>
    <t>10118</t>
  </si>
  <si>
    <t>1010/1103</t>
  </si>
  <si>
    <t>c1010201/c1103068</t>
  </si>
  <si>
    <t>1209/1302</t>
  </si>
  <si>
    <t>10083</t>
  </si>
  <si>
    <t>180丸</t>
  </si>
  <si>
    <t>大连天山</t>
  </si>
  <si>
    <t>10061</t>
  </si>
  <si>
    <t>0911/0909</t>
  </si>
  <si>
    <t>091101/090901</t>
  </si>
  <si>
    <t>201210/201208</t>
  </si>
  <si>
    <t>10041</t>
  </si>
  <si>
    <t>1008081A</t>
  </si>
  <si>
    <t>10025</t>
  </si>
  <si>
    <t>09268</t>
  </si>
  <si>
    <t>09262</t>
  </si>
  <si>
    <t>09251</t>
  </si>
  <si>
    <t>09209</t>
  </si>
  <si>
    <t>09205</t>
  </si>
  <si>
    <t>盒</t>
  </si>
  <si>
    <t>09049</t>
  </si>
  <si>
    <t>1107/1011</t>
  </si>
  <si>
    <t>110710/101124</t>
  </si>
  <si>
    <t>1306/1210</t>
  </si>
  <si>
    <t>09037</t>
  </si>
  <si>
    <t>09032</t>
  </si>
  <si>
    <t>08181</t>
  </si>
  <si>
    <t>08179</t>
  </si>
  <si>
    <t>201103/201009</t>
  </si>
  <si>
    <t>110308/100928</t>
  </si>
  <si>
    <t>201302/201208</t>
  </si>
  <si>
    <t>08132</t>
  </si>
  <si>
    <t>08081</t>
  </si>
  <si>
    <t>0912/1009</t>
  </si>
  <si>
    <t>20091202/100903</t>
  </si>
  <si>
    <t>201211/201308</t>
  </si>
  <si>
    <t>08060</t>
  </si>
  <si>
    <t>08024</t>
  </si>
  <si>
    <t>08017</t>
  </si>
  <si>
    <t>200907/201003</t>
  </si>
  <si>
    <t>090701/100301</t>
  </si>
  <si>
    <t>201206/201302</t>
  </si>
  <si>
    <t>08015</t>
  </si>
  <si>
    <t>08013</t>
  </si>
  <si>
    <t>07163</t>
  </si>
  <si>
    <t>复方熊胆滴眼液</t>
  </si>
  <si>
    <t>长春普华制药股份有限公司</t>
  </si>
  <si>
    <t>氧氟沙星滴眼液</t>
  </si>
  <si>
    <t>依诺沙星滴眼掖</t>
  </si>
  <si>
    <t>鱼腥草滴眼液</t>
  </si>
  <si>
    <t>莲芝消炎片</t>
  </si>
  <si>
    <t>广州白云山制药总厂</t>
  </si>
  <si>
    <t>痰咳净散</t>
  </si>
  <si>
    <t>6克</t>
  </si>
  <si>
    <t>氨茶碱片</t>
  </si>
  <si>
    <t>0.1g×100片</t>
  </si>
  <si>
    <t>太原市振兴制药有限责任公司</t>
  </si>
  <si>
    <t>复方岩白菜素片</t>
  </si>
  <si>
    <t>云南铭鼎药业有限公司</t>
  </si>
  <si>
    <t>板蓝根片</t>
  </si>
  <si>
    <t>广西圣民制药有限公司</t>
  </si>
  <si>
    <t>克咳胶囊</t>
  </si>
  <si>
    <t>0.3g×12粒</t>
  </si>
  <si>
    <t>贵州益佰制药股份有限公司</t>
  </si>
  <si>
    <t>金鸣片</t>
  </si>
  <si>
    <t>12s*2板</t>
  </si>
  <si>
    <t>河南宏济堂制药有限公司</t>
  </si>
  <si>
    <t>银翘解毒颗粒</t>
  </si>
  <si>
    <t>10袋</t>
  </si>
  <si>
    <t>广西正堂药业有限责任公司</t>
  </si>
  <si>
    <t>愈酚喷托异丙嗪颗粒(伤风止咳颗粒)</t>
  </si>
  <si>
    <t>5g×10包</t>
  </si>
  <si>
    <t>广西纯正堂制药厂</t>
  </si>
  <si>
    <t>清开灵片</t>
  </si>
  <si>
    <t>哈尔滨圣泰制药股份有限公司</t>
  </si>
  <si>
    <t>山东仙河药业有限公司</t>
  </si>
  <si>
    <t>氨酚伪麻那敏片(II)</t>
  </si>
  <si>
    <t>12s</t>
  </si>
  <si>
    <t>浙江远力健药业有限公司</t>
  </si>
  <si>
    <t>感冒灵胶囊</t>
  </si>
  <si>
    <t>感冒清胶囊</t>
  </si>
  <si>
    <t>复方氨酚烷胺片(感叹号）</t>
  </si>
  <si>
    <t>长春海外制药集团有限公司</t>
  </si>
  <si>
    <t>山东鑫齐药业有限公司</t>
  </si>
  <si>
    <t>20s</t>
  </si>
  <si>
    <t>风寒感冒颗粒</t>
  </si>
  <si>
    <t>8g*6袋</t>
  </si>
  <si>
    <t>感冒疏风片</t>
  </si>
  <si>
    <t>12*2</t>
  </si>
  <si>
    <t>复方氨酚葡锌片（康必得）</t>
  </si>
  <si>
    <t>河北恒利集团制药股份有限公司</t>
  </si>
  <si>
    <t>北豆根胶囊</t>
  </si>
  <si>
    <t>10粒×2板</t>
  </si>
  <si>
    <t>黑龙江乌苏里江制药有限公司</t>
  </si>
  <si>
    <t>维C银翘片（双层）</t>
  </si>
  <si>
    <t>2*12片</t>
  </si>
  <si>
    <t>贵州百灵制药有限公司</t>
  </si>
  <si>
    <t>维C银翘片</t>
  </si>
  <si>
    <t>新疆华康药业有限责任公司</t>
  </si>
  <si>
    <t>三九医药股份有限公司</t>
  </si>
  <si>
    <t>复方土槿皮酊</t>
  </si>
  <si>
    <t>15ml</t>
  </si>
  <si>
    <t>江门市恒健药业有限公司</t>
  </si>
  <si>
    <t>10ml</t>
  </si>
  <si>
    <t>支</t>
  </si>
  <si>
    <t>个</t>
  </si>
  <si>
    <t>福建太平洋制药有限公司</t>
  </si>
  <si>
    <t>上海运佳黄浦制药有限公司</t>
  </si>
  <si>
    <t>解痉镇痛酊</t>
  </si>
  <si>
    <t>30ml</t>
  </si>
  <si>
    <t>20ml</t>
  </si>
  <si>
    <t>四味珍层冰硼滴眼液(珍视明滴眼液)</t>
  </si>
  <si>
    <t>13ml(新）</t>
  </si>
  <si>
    <t>江西珍视明药业有限公司</t>
  </si>
  <si>
    <t>复方硫酸软骨素滴眼液(润洁)</t>
  </si>
  <si>
    <t>10毫升(蓝色）</t>
  </si>
  <si>
    <t>山东博士伦福瑞达制药有限公司</t>
  </si>
  <si>
    <t>复方门冬维甘滴眼液(蓝闪亮）</t>
  </si>
  <si>
    <t>江西闪亮制药有限公司</t>
  </si>
  <si>
    <t>萘敏维滴眼液(闪亮)</t>
  </si>
  <si>
    <t>15ml（新）</t>
  </si>
  <si>
    <t>西安扬森制药有限公司</t>
  </si>
  <si>
    <t>尿素软膏</t>
  </si>
  <si>
    <t>武汉马应龙药业集团股份有限公司</t>
  </si>
  <si>
    <t>克霉唑软膏</t>
  </si>
  <si>
    <t>新乡市琦宁药业有限公司</t>
  </si>
  <si>
    <t>贝可亲小儿腹泻贴</t>
  </si>
  <si>
    <t>4s</t>
  </si>
  <si>
    <t>陕西正奇医药保健品有限公司</t>
  </si>
  <si>
    <t>零售价</t>
  </si>
  <si>
    <t>妇炎洁洗液</t>
  </si>
  <si>
    <t>380ml</t>
  </si>
  <si>
    <t>江西康美医药保健品有限公司</t>
  </si>
  <si>
    <t>黄柏洗液</t>
  </si>
  <si>
    <t>260ml</t>
  </si>
  <si>
    <t>上海藏美生物科技有限公司</t>
  </si>
  <si>
    <t>01133</t>
  </si>
  <si>
    <t>01124</t>
  </si>
  <si>
    <t>01346</t>
  </si>
  <si>
    <t>05343</t>
  </si>
  <si>
    <t>03128</t>
  </si>
  <si>
    <t>03129</t>
  </si>
  <si>
    <t>羟糖甘滴眼液（新泪然）</t>
  </si>
  <si>
    <t>复方氯化钠滴眼液</t>
  </si>
  <si>
    <t>速效止泻胶囊</t>
  </si>
  <si>
    <t>柳河方大制药有限公司</t>
  </si>
  <si>
    <t>消旋卡多曲颗粒（杜拉宝）</t>
  </si>
  <si>
    <t>10mg×8袋</t>
  </si>
  <si>
    <t>腹可安片</t>
  </si>
  <si>
    <t>肠胃宁片</t>
  </si>
  <si>
    <t>庆大霉素普鲁卡因胶囊</t>
  </si>
  <si>
    <t>浙江奥托康制药股份有限公司</t>
  </si>
  <si>
    <t>雷贝拉唑钠肠溶片</t>
  </si>
  <si>
    <t>7片</t>
  </si>
  <si>
    <t>珠海润都民彤制药有限公司</t>
  </si>
  <si>
    <t>15片*3板</t>
  </si>
  <si>
    <t>云南腾冲县东方红制药有限责任公司</t>
  </si>
  <si>
    <t>兰索拉唑片</t>
  </si>
  <si>
    <t>15mg*6s</t>
  </si>
  <si>
    <t>肠康片</t>
  </si>
  <si>
    <t>湖南中和制药有限公司</t>
  </si>
  <si>
    <t>枫蓼肠胃康片</t>
  </si>
  <si>
    <t>0.24g×12片×2板</t>
  </si>
  <si>
    <t>海口市制药厂有限公司</t>
  </si>
  <si>
    <t>参芪健胃颗粒</t>
  </si>
  <si>
    <t>8袋</t>
  </si>
  <si>
    <t>江苏中兴药业有限公司</t>
  </si>
  <si>
    <t>25mg×20片</t>
  </si>
  <si>
    <t>合</t>
  </si>
  <si>
    <t>合</t>
  </si>
  <si>
    <t>合</t>
  </si>
  <si>
    <t>1210/1211</t>
  </si>
  <si>
    <t>哈尔滨凯程制药有限公司</t>
  </si>
  <si>
    <t>0.1g×12粒</t>
  </si>
  <si>
    <t>300mg*6粒</t>
  </si>
  <si>
    <t>阿昔洛韦片</t>
  </si>
  <si>
    <t>100mg*20片</t>
  </si>
  <si>
    <t>山西津华晖星制药有限公司</t>
  </si>
  <si>
    <t>瓶</t>
  </si>
  <si>
    <t>芜湖张恒春</t>
  </si>
  <si>
    <t>合</t>
  </si>
  <si>
    <t>05395</t>
  </si>
  <si>
    <t>舒肝片(拆零装)</t>
  </si>
  <si>
    <t>0.6g×4片</t>
  </si>
  <si>
    <t>复方氢氧化铝片</t>
  </si>
  <si>
    <t>盐酸雷尼替丁胶囊</t>
  </si>
  <si>
    <t>0.15g×30粒</t>
  </si>
  <si>
    <t>北京同仁堂股份有限公司</t>
  </si>
  <si>
    <t>24s</t>
  </si>
  <si>
    <t>9g×9袋</t>
  </si>
  <si>
    <t>黄柏胶囊</t>
  </si>
  <si>
    <t>32粒</t>
  </si>
  <si>
    <t>成都天银制药有限公司</t>
  </si>
  <si>
    <t>吉林吉春制药有限公司</t>
  </si>
  <si>
    <t>一清颗粒</t>
  </si>
  <si>
    <t>7.5g*12袋</t>
  </si>
  <si>
    <t>江苏万高药业有限公司</t>
  </si>
  <si>
    <t>栀子金花丸</t>
  </si>
  <si>
    <t>9g*6</t>
  </si>
  <si>
    <t>山东方健制药有限公司</t>
  </si>
  <si>
    <t>清胃黄连丸</t>
  </si>
  <si>
    <t>长春人民药业集团有限公司</t>
  </si>
  <si>
    <t>牛黄上清片</t>
  </si>
  <si>
    <t>24片*2板</t>
  </si>
  <si>
    <t>上海海虹实业(集团)巢湖中辰药业有限公司</t>
  </si>
  <si>
    <t>12片×2板</t>
  </si>
  <si>
    <t>48片</t>
  </si>
  <si>
    <t>炎可宁片</t>
  </si>
  <si>
    <t>0.3g*24s</t>
  </si>
  <si>
    <t>武汉康乐药业股份有限公司</t>
  </si>
  <si>
    <t>10mg×6片</t>
  </si>
  <si>
    <t>蛇胆川贝液</t>
  </si>
  <si>
    <t>10ml×6支</t>
  </si>
  <si>
    <t>重庆东方药业股份有限公司</t>
  </si>
  <si>
    <t>广西梧州制药集团</t>
  </si>
  <si>
    <t>复方鲜竹沥液</t>
  </si>
  <si>
    <t>江西汇仁药业有限公司</t>
  </si>
  <si>
    <t>10ml*6支</t>
  </si>
  <si>
    <t>3g×10袋</t>
  </si>
  <si>
    <t>广州王老吉药业股份有限公司</t>
  </si>
  <si>
    <t>30粒</t>
  </si>
  <si>
    <t>100s</t>
  </si>
  <si>
    <t>清热暗疮片（薄膜衣）</t>
  </si>
  <si>
    <t>90片</t>
  </si>
  <si>
    <t>150ml</t>
  </si>
  <si>
    <t>咳特灵胶囊</t>
  </si>
  <si>
    <t>哈药集团三精千鹤制药有限公司</t>
  </si>
  <si>
    <t>咽炎片</t>
  </si>
  <si>
    <t>12粒</t>
  </si>
  <si>
    <t>贵州神奇制药有限公司</t>
  </si>
  <si>
    <t>广州白云山和记黄埔中药有限公司</t>
  </si>
  <si>
    <t>天津药业集团郑新股份有限公司</t>
  </si>
  <si>
    <t>0.26g*45s</t>
  </si>
  <si>
    <t>江门名盛制药有限公司</t>
  </si>
  <si>
    <t>参苏丸</t>
  </si>
  <si>
    <t>6克*9袋</t>
  </si>
  <si>
    <t>氢氨溴酸右美沙芬片</t>
  </si>
  <si>
    <t>哈尔滨泰华药业有限公司</t>
  </si>
  <si>
    <t>山西扬文水药业有限公司</t>
  </si>
  <si>
    <t>止咳祛痰颗粒</t>
  </si>
  <si>
    <t>10g*6袋</t>
  </si>
  <si>
    <t>贵州三仁堂药业有限公司</t>
  </si>
  <si>
    <t>河南龙都药业有限公司</t>
  </si>
  <si>
    <t>左羟丙哌嗪胶囊</t>
  </si>
  <si>
    <t>60mk*12片</t>
  </si>
  <si>
    <t>湖南九典制药有限公司</t>
  </si>
  <si>
    <t>15mg×20片</t>
  </si>
  <si>
    <t>穿心莲片(加劲)</t>
  </si>
  <si>
    <t>0.210g×24片</t>
  </si>
  <si>
    <t>广西嘉进药业有限公司</t>
  </si>
  <si>
    <t>穿心莲片</t>
  </si>
  <si>
    <t>金嗓散结丸</t>
  </si>
  <si>
    <t>360粒</t>
  </si>
  <si>
    <t>西安碑林药业股份有限公司</t>
  </si>
  <si>
    <t>金嗓开音丸</t>
  </si>
  <si>
    <t>10ml*10支</t>
  </si>
  <si>
    <t>河南百年康鑫药业有限公司</t>
  </si>
  <si>
    <t>138g</t>
  </si>
  <si>
    <t>广州潘高寿药业股份有限公司</t>
  </si>
  <si>
    <t>02597</t>
  </si>
  <si>
    <t>02413</t>
  </si>
  <si>
    <t>02853</t>
  </si>
  <si>
    <t>02107</t>
  </si>
  <si>
    <t>复方对乙酰氨基酚片</t>
  </si>
  <si>
    <t>石药集团中诺药业</t>
  </si>
  <si>
    <t>布洛伪麻缓释片</t>
  </si>
  <si>
    <t>哈尔滨格拉雷药业有限公司</t>
  </si>
  <si>
    <t>盐酸西替利嗪片(比特力)</t>
  </si>
  <si>
    <t>成都恒瑞制药有限公司</t>
  </si>
  <si>
    <t>小儿氨酚黄那敏颗粒</t>
  </si>
  <si>
    <t>小儿感冒颗粒</t>
  </si>
  <si>
    <t>12g*6</t>
  </si>
  <si>
    <t>小儿双清颗粒</t>
  </si>
  <si>
    <t>四川诺迪康威光制药有限公司</t>
  </si>
  <si>
    <t>12g×8袋</t>
  </si>
  <si>
    <t>小儿氨酚烷胺颗粒(优卡丹）</t>
  </si>
  <si>
    <t>6g×10袋</t>
  </si>
  <si>
    <t>感冒解毒颗粒</t>
  </si>
  <si>
    <t>5g*6</t>
  </si>
  <si>
    <t>贵州拜特制药有限公司</t>
  </si>
  <si>
    <t>10袋*3g</t>
  </si>
  <si>
    <t>成都森科制药有限公司(原八厂)</t>
  </si>
  <si>
    <t>南京臣功制药有限公司</t>
  </si>
  <si>
    <t>氨金黄敏颗粒</t>
  </si>
  <si>
    <t>9袋</t>
  </si>
  <si>
    <t>维康医药集团</t>
  </si>
  <si>
    <t>小儿氨酚黄那敏颗粒(护彤)</t>
  </si>
  <si>
    <t>0.2g×12包</t>
  </si>
  <si>
    <t>哈药集团制药六厂</t>
  </si>
  <si>
    <t>化积口服液</t>
  </si>
  <si>
    <t>江西地威药业有限公司</t>
  </si>
  <si>
    <t>杏苏止咳糖浆</t>
  </si>
  <si>
    <t>武汉长江巨龙药业有限公司</t>
  </si>
  <si>
    <t>磷酸苯丙林口服溶液（可立停）</t>
  </si>
  <si>
    <t>80ml</t>
  </si>
  <si>
    <t>北京九龙制药有限公司</t>
  </si>
  <si>
    <t>4g×6袋</t>
  </si>
  <si>
    <t>小儿七星茶颗粒</t>
  </si>
  <si>
    <t>7g*10袋</t>
  </si>
  <si>
    <t>柴黄颗粒</t>
  </si>
  <si>
    <t>四川百利药业有限责任公司</t>
  </si>
  <si>
    <t>布洛芬颗粒(安瑞克)</t>
  </si>
  <si>
    <t>0.2克×10包</t>
  </si>
  <si>
    <t>哈药集团哈尔滨中药三厂</t>
  </si>
  <si>
    <t>江西诚志永丰药业有限公司（江西同方药业有限责任公司）</t>
  </si>
  <si>
    <t>小儿清热宁颗粒</t>
  </si>
  <si>
    <t>4g.10袋</t>
  </si>
  <si>
    <t>成都森科制药有限公司(原八厂)</t>
  </si>
  <si>
    <t>盒</t>
  </si>
  <si>
    <t>结石通片</t>
  </si>
  <si>
    <t>广东恒诚制药有限公司</t>
  </si>
  <si>
    <t>胆舒胶囊</t>
  </si>
  <si>
    <t>0.45g×30粒</t>
  </si>
  <si>
    <t>四川济生堂药业有限公司</t>
  </si>
  <si>
    <t>02262</t>
  </si>
  <si>
    <t>武汉天天明药业有限责任公司</t>
  </si>
  <si>
    <t>哈西奈德溶液(乐肤液）</t>
  </si>
  <si>
    <t>芜湖三益信成制药有限公司</t>
  </si>
  <si>
    <t>珍珠明目滴眼液</t>
  </si>
  <si>
    <t>苏州太湖美药业有限公司</t>
  </si>
  <si>
    <t>复方醋酸氟轻松酊(皮炎宁酊)</t>
  </si>
  <si>
    <t>葫芦岛国帝药业有限责任公司</t>
  </si>
  <si>
    <t>复方醋酸氟轻松酊</t>
  </si>
  <si>
    <t>盐酸林可霉素滴眼液</t>
  </si>
  <si>
    <t>盐酸羟苄唑滴眼液</t>
  </si>
  <si>
    <t>8ML:8MG</t>
  </si>
  <si>
    <t>阿昔洛韦滴眼液</t>
  </si>
  <si>
    <t>8ml;8mg</t>
  </si>
  <si>
    <t>湖北中佳药业有限公司</t>
  </si>
  <si>
    <t>氧氟沙星滴耳液</t>
  </si>
  <si>
    <t>安徽环球药业有限公司</t>
  </si>
  <si>
    <t>盐酸洛美沙星滴眼液</t>
  </si>
  <si>
    <t>8ml:24mg</t>
  </si>
  <si>
    <t>江苏汉晨药业有限公司</t>
  </si>
  <si>
    <t>滴眼用利福平</t>
  </si>
  <si>
    <t>10ml:10mg</t>
  </si>
  <si>
    <t>沧州光明药业有限公司</t>
  </si>
  <si>
    <t>09101</t>
  </si>
  <si>
    <t>09202</t>
  </si>
  <si>
    <t>01110</t>
  </si>
  <si>
    <t>03167</t>
  </si>
  <si>
    <t>06023</t>
  </si>
  <si>
    <t>05153</t>
  </si>
  <si>
    <t>腰痛一贴灵</t>
  </si>
  <si>
    <t>4贴</t>
  </si>
  <si>
    <t>贵州心意药业有限责任公司</t>
  </si>
  <si>
    <t>2贴</t>
  </si>
  <si>
    <t>退热贴</t>
  </si>
  <si>
    <t>江门新时代胶粘科技有限公司</t>
  </si>
  <si>
    <t>江西草珊瑚保健品公司</t>
  </si>
  <si>
    <t>念庵堂蜜炼枇杷含片</t>
  </si>
  <si>
    <t>江绿罗汉果含片</t>
  </si>
  <si>
    <t>北京奥舒尔保健品开发有限公司</t>
  </si>
  <si>
    <t>碧生源常润茶</t>
  </si>
  <si>
    <t>20袋</t>
  </si>
  <si>
    <t>黄金搭档中老年组合维生素片</t>
  </si>
  <si>
    <t>1000mg×40片</t>
  </si>
  <si>
    <t>江苏健特药业有限公司</t>
  </si>
  <si>
    <t>新盖中盖高钙片</t>
  </si>
  <si>
    <t>2.5g×30片+6片</t>
  </si>
  <si>
    <t>钙加锌口服液</t>
  </si>
  <si>
    <t>儿童益生菌冲剂（合生元小盒装）</t>
  </si>
  <si>
    <t>1.5g×26袋</t>
  </si>
  <si>
    <t>广州市合生元生物制品公司</t>
  </si>
  <si>
    <t>1.5g×5袋</t>
  </si>
  <si>
    <t>盐酸环丙沙星乳膏</t>
  </si>
  <si>
    <t>乳酸环丙沙星滴眼液</t>
  </si>
  <si>
    <t>5ml:15mg</t>
  </si>
  <si>
    <t>格列齐特片</t>
  </si>
  <si>
    <t>80mg×15片×4板</t>
  </si>
  <si>
    <t>新乡中杰药业有限公司</t>
  </si>
  <si>
    <t>血塞通片</t>
  </si>
  <si>
    <t>云南省玉溪市维和制药有限公司</t>
  </si>
  <si>
    <t>盒</t>
  </si>
  <si>
    <t>02054</t>
  </si>
  <si>
    <t>24片</t>
  </si>
  <si>
    <t>30粒</t>
  </si>
  <si>
    <t>广州白云山</t>
  </si>
  <si>
    <t>重庆东田药业有限公司</t>
  </si>
  <si>
    <t>抗宫炎片(薄膜衣片)</t>
  </si>
  <si>
    <t>0.375g×40片</t>
  </si>
  <si>
    <t>妇乐颗粒</t>
  </si>
  <si>
    <t>6克×20袋</t>
  </si>
  <si>
    <t>05331</t>
  </si>
  <si>
    <t>04359</t>
  </si>
  <si>
    <t>品名</t>
  </si>
  <si>
    <t>规格</t>
  </si>
  <si>
    <t>生产企业</t>
  </si>
  <si>
    <t>单位</t>
  </si>
  <si>
    <t>盒</t>
  </si>
  <si>
    <t>排毒养颜片</t>
  </si>
  <si>
    <t>30s</t>
  </si>
  <si>
    <t>吉林龙泰制药有限公司</t>
  </si>
  <si>
    <t>钙尔奇D300</t>
  </si>
  <si>
    <t>60片</t>
  </si>
  <si>
    <t>惠氏制药有限公司</t>
  </si>
  <si>
    <t>瓶</t>
  </si>
  <si>
    <t>杭州民生药业集团有限公司</t>
  </si>
  <si>
    <t>赖氨酸锌颗粒</t>
  </si>
  <si>
    <t>5g*10包</t>
  </si>
  <si>
    <t>沈阳明华制药有限公司</t>
  </si>
  <si>
    <t>哈药集团三精制药有限公司</t>
  </si>
  <si>
    <t>10ml:30mg</t>
  </si>
  <si>
    <t>利福平滴眼液</t>
  </si>
  <si>
    <t>武汉五景药业有限公司</t>
  </si>
  <si>
    <t>1支</t>
  </si>
  <si>
    <t>百癣夏塔热片</t>
  </si>
  <si>
    <t>0.3g*36s</t>
  </si>
  <si>
    <t>陕西康惠制药股份有限公司</t>
  </si>
  <si>
    <t>郁金银屑片</t>
  </si>
  <si>
    <t>复明胶囊</t>
  </si>
  <si>
    <t>0.3*24s</t>
  </si>
  <si>
    <t>吉林省大峻药业股份有限公司</t>
  </si>
  <si>
    <t>转移因子胶囊</t>
  </si>
  <si>
    <t>南京瑞尔医药有限公司</t>
  </si>
  <si>
    <t>肾石通颗粒</t>
  </si>
  <si>
    <t>15g×10袋</t>
  </si>
  <si>
    <t>湖南三九南开制药有限公司</t>
  </si>
  <si>
    <t>葡萄糖注射液</t>
  </si>
  <si>
    <t>20ml.10g.5支</t>
  </si>
  <si>
    <t>湖南中南科伦药业有限公司</t>
  </si>
  <si>
    <t>伤科跌打片</t>
  </si>
  <si>
    <t>风湿定胶囊</t>
  </si>
  <si>
    <t>豨莶风湿胶囊</t>
  </si>
  <si>
    <t>湖南安邦制药有限公司</t>
  </si>
  <si>
    <t>活血止痛胶囊</t>
  </si>
  <si>
    <t>江西昌诺药业</t>
  </si>
  <si>
    <t>5mg×100片</t>
  </si>
  <si>
    <t>愈伤灵胶囊</t>
  </si>
  <si>
    <t>陕西君寿堂制药有限公司</t>
  </si>
  <si>
    <t>氯唑沙宗片</t>
  </si>
  <si>
    <t>0.2g×24片</t>
  </si>
  <si>
    <t>上海复旦复华药业有限公司</t>
  </si>
  <si>
    <t>万通筋骨片</t>
  </si>
  <si>
    <t>0.28g×24片</t>
  </si>
  <si>
    <t>红药片</t>
  </si>
  <si>
    <t>0.25g×12片×2板</t>
  </si>
  <si>
    <t>双氯芬酸钠缓释胶囊(英太青)</t>
  </si>
  <si>
    <t>50mg×20粒</t>
  </si>
  <si>
    <t>中国药科大学制药有限公司</t>
  </si>
  <si>
    <t>舒筋活血片</t>
  </si>
  <si>
    <t>野木瓜片</t>
  </si>
  <si>
    <t>广东康人龙华制药公司</t>
  </si>
  <si>
    <t>重庆制药厂</t>
  </si>
  <si>
    <t>十味蒂达胶囊</t>
  </si>
  <si>
    <t>0.45g×10粒</t>
  </si>
  <si>
    <t>西藏诺迪康股份有限公司</t>
  </si>
  <si>
    <t>复方石韦胶囊</t>
  </si>
  <si>
    <t>热淋清片</t>
  </si>
  <si>
    <t>0.5g×12片×2板</t>
  </si>
  <si>
    <t>0.35克×30片</t>
  </si>
  <si>
    <t>贵阳济仁堂药业有限公司</t>
  </si>
  <si>
    <t>12片*3</t>
  </si>
  <si>
    <t>腰痛片</t>
  </si>
  <si>
    <t>80片</t>
  </si>
  <si>
    <t>消旋山莨菪碱片</t>
  </si>
  <si>
    <t>普乐安片(前列康片)</t>
  </si>
  <si>
    <t>浙江康恩贝制药股份有限公司</t>
  </si>
  <si>
    <t>石淋通颗粒</t>
  </si>
  <si>
    <t>15克×10袋</t>
  </si>
  <si>
    <t>利胆排石片</t>
  </si>
  <si>
    <t>山西省恒山中药有限责任公司</t>
  </si>
  <si>
    <t>胆舒软胶囊</t>
  </si>
  <si>
    <t>黄芪颗粒(无庶糖)</t>
  </si>
  <si>
    <t>胆康片</t>
  </si>
  <si>
    <t>0.4g*72片</t>
  </si>
  <si>
    <t>沈阳圣元药业有限公司</t>
  </si>
  <si>
    <t>盐酸特比萘芬乳膏</t>
  </si>
  <si>
    <t>5克</t>
  </si>
  <si>
    <t>中美天津史克制药有限公司</t>
  </si>
  <si>
    <t>芜湖三益制药有限公司</t>
  </si>
  <si>
    <t>成都默森医药开发有限公司</t>
  </si>
  <si>
    <t>普通脱脂纱布口罩</t>
  </si>
  <si>
    <t>14×18cm×12层</t>
  </si>
  <si>
    <t>成都市蓉康医疗保健实业有限公司</t>
  </si>
  <si>
    <t>广州白云山制药股分有限公司</t>
  </si>
  <si>
    <t>罗红霉素片</t>
  </si>
  <si>
    <t>6片*300mg</t>
  </si>
  <si>
    <t>阿莫西林克拉维酸钾分散片</t>
  </si>
  <si>
    <t>盐酸伐昔洛韦片</t>
  </si>
  <si>
    <t>0.15g*8片</t>
  </si>
  <si>
    <t>湖北科益药业股份有限公司</t>
  </si>
  <si>
    <t>合</t>
  </si>
  <si>
    <t>300mg*6s</t>
  </si>
  <si>
    <t>天津创新药业有限公司</t>
  </si>
  <si>
    <t>0.25g*100s</t>
  </si>
  <si>
    <t>5g</t>
  </si>
  <si>
    <t>15g</t>
  </si>
  <si>
    <t>莫匹罗星软膏(百多邦)</t>
  </si>
  <si>
    <t>5克:2%</t>
  </si>
  <si>
    <t>九华痔疮栓</t>
  </si>
  <si>
    <t>5粒</t>
  </si>
  <si>
    <t>江西九华药业有限公司</t>
  </si>
  <si>
    <t>双唑泰栓</t>
  </si>
  <si>
    <t>7枚</t>
  </si>
  <si>
    <t>度米芬含片</t>
  </si>
  <si>
    <t>0.5m*24s</t>
  </si>
  <si>
    <t>西安博华制药有限公司</t>
  </si>
  <si>
    <t>江中药业股份有限公司</t>
  </si>
  <si>
    <t>16s</t>
  </si>
  <si>
    <t>山东鲁北药业有限公司</t>
  </si>
  <si>
    <t>24片</t>
  </si>
  <si>
    <t>四川蜀中制药有限公司</t>
  </si>
  <si>
    <t>10s</t>
  </si>
  <si>
    <t>12片</t>
  </si>
  <si>
    <t>成都地奥制药集团有限公司</t>
  </si>
  <si>
    <t>袋</t>
  </si>
  <si>
    <t>清火栀麦片</t>
  </si>
  <si>
    <t>广西千珍制药有限公司</t>
  </si>
  <si>
    <t>12片×1袋</t>
  </si>
  <si>
    <t>广西日田药业有限责任公司</t>
  </si>
  <si>
    <t>通宣理肺丸(剑门牌)</t>
  </si>
  <si>
    <t>6g</t>
  </si>
  <si>
    <t>太极集团四川绵阳制药有限公司</t>
  </si>
  <si>
    <t>100片</t>
  </si>
  <si>
    <t>成都第一制药有限公司</t>
  </si>
  <si>
    <t>四川大冢制药有限公司</t>
  </si>
  <si>
    <t>山西太原药业有限公司</t>
  </si>
  <si>
    <t>三维鱼肝油(澄汁鱼肝油)</t>
  </si>
  <si>
    <t>500克</t>
  </si>
  <si>
    <t>厦门星鲨集团有限公司</t>
  </si>
  <si>
    <t>复方穿心莲片</t>
  </si>
  <si>
    <t>广东罗浮山药业有限公司</t>
  </si>
  <si>
    <t>枸橼酸喷托维林片</t>
  </si>
  <si>
    <t>安阳玉威制药有限公司</t>
  </si>
  <si>
    <t>重庆科瑞制药有限责任公司</t>
  </si>
  <si>
    <t>10g</t>
  </si>
  <si>
    <t>山东三九药业有限公司</t>
  </si>
  <si>
    <t>9g*10袋</t>
  </si>
  <si>
    <t>云南省腾冲制药厂</t>
  </si>
  <si>
    <t>妇科千金片</t>
  </si>
  <si>
    <t>72片</t>
  </si>
  <si>
    <t>株洲千金药业股份有限公司</t>
  </si>
  <si>
    <t>妇科再造丸</t>
  </si>
  <si>
    <t>120丸</t>
  </si>
  <si>
    <t>贵阳德昌祥药业有限公司</t>
  </si>
  <si>
    <t>12粒*2板</t>
  </si>
  <si>
    <t>山西天星制药有限公司</t>
  </si>
  <si>
    <t>逍遥丸</t>
  </si>
  <si>
    <t>6g*6袋</t>
  </si>
  <si>
    <t>襄樊隆中药业有限责任公司</t>
  </si>
  <si>
    <t>调经益灵片</t>
  </si>
  <si>
    <t>36片</t>
  </si>
  <si>
    <t>南京白敬宇制药厂</t>
  </si>
  <si>
    <t>24粒</t>
  </si>
  <si>
    <t>脑心通胶囊(步长)</t>
  </si>
  <si>
    <t>0.4g×18粒×2板</t>
  </si>
  <si>
    <t>咸阳步长制药有限公司</t>
  </si>
  <si>
    <t>稳心颗粒(步长)</t>
  </si>
  <si>
    <t>山东步长制药有限公司</t>
  </si>
  <si>
    <t>镇脑宁胶囊</t>
  </si>
  <si>
    <t>0.3g×60粒</t>
  </si>
  <si>
    <t>通化东宝药业股份有限公司</t>
  </si>
  <si>
    <t>清脑复神液</t>
  </si>
  <si>
    <t>四川中方制药有限公司</t>
  </si>
  <si>
    <t>血府逐淤口服液</t>
  </si>
  <si>
    <t>10ml*10</t>
  </si>
  <si>
    <t>银杏叶片</t>
  </si>
  <si>
    <t>心通口服液</t>
  </si>
  <si>
    <t>心元胶囊</t>
  </si>
  <si>
    <t>0.3g×20粒</t>
  </si>
  <si>
    <t>吉泰安(四川)药业有限公司</t>
  </si>
  <si>
    <t>阿司匹林肠溶片</t>
  </si>
  <si>
    <t>脑络通胶囊</t>
  </si>
  <si>
    <t>0.5克×30粒</t>
  </si>
  <si>
    <t>硝苯地平缓释片</t>
  </si>
  <si>
    <t>25mg×100片</t>
  </si>
  <si>
    <t>石家庄康力药业有限公司</t>
  </si>
  <si>
    <t>甲状腺片</t>
  </si>
  <si>
    <t>硝酸甘油片</t>
  </si>
  <si>
    <t>0.5MG*100片</t>
  </si>
  <si>
    <t>河北医科大学制药厂</t>
  </si>
  <si>
    <t>维生素A胶丸</t>
  </si>
  <si>
    <t>100粒</t>
  </si>
  <si>
    <t>金水宝胶囊</t>
  </si>
  <si>
    <t>0.33g.72粒</t>
  </si>
  <si>
    <t>江西济民可信药业有限公司</t>
  </si>
  <si>
    <t>甲硝唑栓</t>
  </si>
  <si>
    <t>0.5g*5s*2板</t>
  </si>
  <si>
    <t>哈尔滨欧替药业股份有限公司</t>
  </si>
  <si>
    <t>硝酸益康唑栓</t>
  </si>
  <si>
    <t>150mg*7s</t>
  </si>
  <si>
    <t>克霉唑阴道片</t>
  </si>
  <si>
    <t>0.5g*1s</t>
  </si>
  <si>
    <t>浙江南洋药业有限公司</t>
  </si>
  <si>
    <t>抗宫炎片</t>
  </si>
  <si>
    <t>盆炎净胶囊</t>
  </si>
  <si>
    <t>0.5*12粒*2板</t>
  </si>
  <si>
    <t>重庆希尔安药业有限公司</t>
  </si>
  <si>
    <t>妇科止带片</t>
  </si>
  <si>
    <t>金刚藤糖浆</t>
  </si>
  <si>
    <t>湖北福人药业股份有限公司</t>
  </si>
  <si>
    <t>宫炎平胶囊</t>
  </si>
  <si>
    <t>江西民济药业有限公司</t>
  </si>
  <si>
    <t>48S</t>
  </si>
  <si>
    <t>40片</t>
  </si>
  <si>
    <t>河南兴源制药有限公司</t>
  </si>
  <si>
    <t>复方氨酚烷胺片</t>
  </si>
  <si>
    <t>哈药集团三精制药四厂有限公司</t>
  </si>
  <si>
    <t>(成都第一制药有限公司)委托四川亚宝光泰药业有限公司</t>
  </si>
  <si>
    <t>吉林修正药业集团</t>
  </si>
  <si>
    <t>蒲地蓝消炎口服液</t>
  </si>
  <si>
    <t>江苏济川制药有限公司</t>
  </si>
  <si>
    <t>吉林省六福堂昌隆生化药业有限公司</t>
  </si>
  <si>
    <t>四川三精升和制药有限公司</t>
  </si>
  <si>
    <t>09190</t>
  </si>
  <si>
    <t>03026</t>
  </si>
  <si>
    <t>04129</t>
  </si>
  <si>
    <t>02566</t>
  </si>
  <si>
    <t>01118</t>
  </si>
  <si>
    <t>02417</t>
  </si>
  <si>
    <t>妇炎康复片</t>
  </si>
  <si>
    <t>30片*0.35g</t>
  </si>
  <si>
    <t>茶碱缓释片</t>
  </si>
  <si>
    <t>瓶</t>
  </si>
  <si>
    <t>湖北东信药业有限公司</t>
  </si>
  <si>
    <t>麻杏止咳糖浆</t>
  </si>
  <si>
    <t>100ml</t>
  </si>
  <si>
    <t>广西禅方药业有限公司</t>
  </si>
  <si>
    <t>芒果止咳片</t>
  </si>
  <si>
    <t>广西中医学院制药厂</t>
  </si>
  <si>
    <t>双黄连口服液</t>
  </si>
  <si>
    <t>10ml×10支</t>
  </si>
  <si>
    <t>枇杷止咳颗粒</t>
  </si>
  <si>
    <t>3g*9袋</t>
  </si>
  <si>
    <t>黑龙江瑞格制药有限公司</t>
  </si>
  <si>
    <t>黑龙江珍宝岛制药有限公司</t>
  </si>
  <si>
    <t>复方百部止咳糖浆</t>
  </si>
  <si>
    <t>100ML</t>
  </si>
  <si>
    <t>广西玉兰制药有限公司</t>
  </si>
  <si>
    <t>07108</t>
  </si>
  <si>
    <t>三叶减肥茶</t>
  </si>
  <si>
    <t>2g×30袋</t>
  </si>
  <si>
    <t>北京市天龙保健茶厂</t>
  </si>
  <si>
    <t>葡萄糖酸锌口服溶液</t>
  </si>
  <si>
    <t>儿童夏桑菊颗粒</t>
  </si>
  <si>
    <t>8g*12小包</t>
  </si>
  <si>
    <t>深圳市健百年生物科技有限公司</t>
  </si>
  <si>
    <t>儿童下火王颗粒</t>
  </si>
  <si>
    <t>韵之安早早孕（HCG)快速检查片</t>
  </si>
  <si>
    <t>天津海达科技有限公司</t>
  </si>
  <si>
    <t>(金紫薇)早早孕胶体金快速检测试笔</t>
  </si>
  <si>
    <t>1支装</t>
  </si>
  <si>
    <t>深圳市康乃格生物技术有限公司</t>
  </si>
  <si>
    <t>1条</t>
  </si>
  <si>
    <t>北京蓝十字生物技术有限公司</t>
  </si>
  <si>
    <t>金标早早孕检查试纸</t>
  </si>
  <si>
    <t>1</t>
  </si>
  <si>
    <t>蓝梦孕知</t>
  </si>
  <si>
    <t>胶体金排卵检查试纸</t>
  </si>
  <si>
    <t>03178</t>
  </si>
  <si>
    <t>加替沙星分散片</t>
  </si>
  <si>
    <t>峨眉山通惠制药有限公司</t>
  </si>
  <si>
    <t>伊曲康唑胶囊(斯皮仁诺)</t>
  </si>
  <si>
    <t>0.1克×14粒</t>
  </si>
  <si>
    <t>氨苄西林胶囊</t>
  </si>
  <si>
    <t>0.25*20s</t>
  </si>
  <si>
    <t>头孢泊肟酯片</t>
  </si>
  <si>
    <t>0.1g*7片</t>
  </si>
  <si>
    <t>浙江昂利康制药有限公司</t>
  </si>
  <si>
    <t>头孢克肟片</t>
  </si>
  <si>
    <t>50mg×6粒</t>
  </si>
  <si>
    <t>湖南万盛制药有限公司</t>
  </si>
  <si>
    <t>头孢拉定干混悬剂</t>
  </si>
  <si>
    <t>0.125g*12袋</t>
  </si>
  <si>
    <t>安徽济丰药业有限公司</t>
  </si>
  <si>
    <t>阿莫西林克拉维酸钾颗粒(安奇颗粒)</t>
  </si>
  <si>
    <t>6包×156.25mg</t>
  </si>
  <si>
    <t>南京先声东元制药有限公司</t>
  </si>
  <si>
    <t>肠炎宁颗粒</t>
  </si>
  <si>
    <t>2g*6袋</t>
  </si>
  <si>
    <t>海南新中正制药有限公司</t>
  </si>
  <si>
    <t>15片*2板</t>
  </si>
  <si>
    <t>苍耳子鼻炎胶囊</t>
  </si>
  <si>
    <t>安徽同泰药业有限公司</t>
  </si>
  <si>
    <t>09188</t>
  </si>
  <si>
    <t>09150</t>
  </si>
  <si>
    <t>09207</t>
  </si>
  <si>
    <t>藿香正气水</t>
  </si>
  <si>
    <t>10毫升×10支</t>
  </si>
  <si>
    <t>四川禾邦阳光制药有限责任公司</t>
  </si>
  <si>
    <t>达妇宁纳米银妇用护理液</t>
  </si>
  <si>
    <t>200ML*冲洗器</t>
  </si>
  <si>
    <t>达妇宁纳米银妇用护理疑胶</t>
  </si>
  <si>
    <t>1G*6粒</t>
  </si>
  <si>
    <t>达妇宁抗菌凝胶细菌复合型</t>
  </si>
  <si>
    <t>达妇宁抗菌凝胶抗滴型</t>
  </si>
  <si>
    <t>咽康含片</t>
  </si>
  <si>
    <t>0.85g.24片</t>
  </si>
  <si>
    <t>贵州科辉制药有限责任公司</t>
  </si>
  <si>
    <t>咽立爽口含滴丸</t>
  </si>
  <si>
    <t>0.025g×36丸×1瓶</t>
  </si>
  <si>
    <t>贵州黄果树立爽药业有限公司</t>
  </si>
  <si>
    <t>广州白云山光华制药股份有限公司</t>
  </si>
  <si>
    <t>6s</t>
  </si>
  <si>
    <t>江西铜鼓仁和制药有限公司</t>
  </si>
  <si>
    <t>太极集团重庆涪陵制药厂有限公司</t>
  </si>
  <si>
    <t>09066</t>
  </si>
  <si>
    <t>02181</t>
  </si>
  <si>
    <t>02458</t>
  </si>
  <si>
    <t>02476</t>
  </si>
  <si>
    <t>02691</t>
  </si>
  <si>
    <t>02697</t>
  </si>
  <si>
    <t>02045</t>
  </si>
  <si>
    <t>02015</t>
  </si>
  <si>
    <t>02076</t>
  </si>
  <si>
    <t>09110</t>
  </si>
  <si>
    <t>成都市卫生材料厂</t>
  </si>
  <si>
    <t>09144</t>
  </si>
  <si>
    <t>02720</t>
  </si>
  <si>
    <t>02201</t>
  </si>
  <si>
    <t>01126</t>
  </si>
  <si>
    <t>09006</t>
  </si>
  <si>
    <t>05347</t>
  </si>
  <si>
    <t>02249</t>
  </si>
  <si>
    <t>05360</t>
  </si>
  <si>
    <t>05363</t>
  </si>
  <si>
    <t>05346</t>
  </si>
  <si>
    <t>02258</t>
  </si>
  <si>
    <t>05034</t>
  </si>
  <si>
    <t>07144</t>
  </si>
  <si>
    <t>05371</t>
  </si>
  <si>
    <t>05064</t>
  </si>
  <si>
    <t>04005</t>
  </si>
  <si>
    <t>08162</t>
  </si>
  <si>
    <t>活力舒口服液</t>
  </si>
  <si>
    <t>通天口服液</t>
  </si>
  <si>
    <t>益气养血口服液</t>
  </si>
  <si>
    <t>15ml×10支</t>
  </si>
  <si>
    <t>通化万通药业股份有限公司</t>
  </si>
  <si>
    <t>吉林敖东延边药业股份有限公司</t>
  </si>
  <si>
    <t>参茸三肾胶囊</t>
  </si>
  <si>
    <t>0.3g.28粒</t>
  </si>
  <si>
    <t>吉林省俊宏药业有限公司</t>
  </si>
  <si>
    <t>麻仁软胶囊</t>
  </si>
  <si>
    <t>0.6g*10s</t>
  </si>
  <si>
    <t>天津市中央药业有限公司</t>
  </si>
  <si>
    <t>消食养胃片</t>
  </si>
  <si>
    <t>0.3g*36片</t>
  </si>
  <si>
    <t>07102</t>
  </si>
  <si>
    <t>07077</t>
  </si>
  <si>
    <t>07062</t>
  </si>
  <si>
    <t>清咽片</t>
  </si>
  <si>
    <t>36片</t>
  </si>
  <si>
    <t>山西天星制药有限公司</t>
  </si>
  <si>
    <t>07056</t>
  </si>
  <si>
    <t>07042</t>
  </si>
  <si>
    <t>07040</t>
  </si>
  <si>
    <t>07037</t>
  </si>
  <si>
    <t>20110420/20110729</t>
  </si>
  <si>
    <t>441012/380005</t>
  </si>
  <si>
    <t>201303/201206</t>
  </si>
  <si>
    <t>瓶</t>
  </si>
  <si>
    <t>07019</t>
  </si>
  <si>
    <t>06062</t>
  </si>
  <si>
    <t>06056</t>
  </si>
  <si>
    <t>金钱草颗粒</t>
  </si>
  <si>
    <t>20袋</t>
  </si>
  <si>
    <t>重庆和平</t>
  </si>
  <si>
    <t>袋</t>
  </si>
  <si>
    <t>06040</t>
  </si>
  <si>
    <t>1012/1101</t>
  </si>
  <si>
    <t>101104n/110103n</t>
  </si>
  <si>
    <t>1210/1212</t>
  </si>
  <si>
    <t>06037</t>
  </si>
  <si>
    <t>1011/1103</t>
  </si>
  <si>
    <t>101117/110323</t>
  </si>
  <si>
    <t>1210/1302</t>
  </si>
  <si>
    <t>06009</t>
  </si>
  <si>
    <t>06004</t>
  </si>
  <si>
    <t>05402</t>
  </si>
  <si>
    <t>05398</t>
  </si>
  <si>
    <t>05397</t>
  </si>
  <si>
    <t>养胃舒软胶囊</t>
  </si>
  <si>
    <t>24片</t>
  </si>
  <si>
    <t>江西</t>
  </si>
  <si>
    <t>05394</t>
  </si>
  <si>
    <t>05387</t>
  </si>
  <si>
    <t>1010/1103</t>
  </si>
  <si>
    <t>1118/1213/</t>
  </si>
  <si>
    <t>10111701/10121201</t>
  </si>
  <si>
    <t>05328</t>
  </si>
  <si>
    <t>05296</t>
  </si>
  <si>
    <t>05285</t>
  </si>
  <si>
    <t>t11b618</t>
  </si>
  <si>
    <t>05260</t>
  </si>
  <si>
    <t>05258</t>
  </si>
  <si>
    <t>05241</t>
  </si>
  <si>
    <t>05217</t>
  </si>
  <si>
    <t>05213</t>
  </si>
  <si>
    <t>05212</t>
  </si>
  <si>
    <t>05195</t>
  </si>
  <si>
    <t>05161</t>
  </si>
  <si>
    <t>100片</t>
  </si>
  <si>
    <t>05046</t>
  </si>
  <si>
    <t>05044</t>
  </si>
  <si>
    <t>1106/1103</t>
  </si>
  <si>
    <t>110620/110305</t>
  </si>
  <si>
    <t>1211/1208</t>
  </si>
  <si>
    <t>05043</t>
  </si>
  <si>
    <t>05038</t>
  </si>
  <si>
    <t>1011/1104</t>
  </si>
  <si>
    <t>101102/110407</t>
  </si>
  <si>
    <t>1210/1303</t>
  </si>
  <si>
    <t>05026</t>
  </si>
  <si>
    <t>05024</t>
  </si>
  <si>
    <t>04364</t>
  </si>
  <si>
    <t>04298</t>
  </si>
  <si>
    <t>04240</t>
  </si>
  <si>
    <t>20091023/20091028</t>
  </si>
  <si>
    <t>20091056/20091159</t>
  </si>
  <si>
    <t>20109/201210</t>
  </si>
  <si>
    <t>04237</t>
  </si>
  <si>
    <t>04227</t>
  </si>
  <si>
    <t>04226</t>
  </si>
  <si>
    <t>0910/1003</t>
  </si>
  <si>
    <t>09102012/10032033</t>
  </si>
  <si>
    <t>1209/1302</t>
  </si>
  <si>
    <t>04213</t>
  </si>
  <si>
    <t>04204</t>
  </si>
  <si>
    <t>04200</t>
  </si>
  <si>
    <t>04196</t>
  </si>
  <si>
    <t>1101/1104</t>
  </si>
  <si>
    <t>11010001/11040031</t>
  </si>
  <si>
    <t>1212/1303</t>
  </si>
  <si>
    <t>04144</t>
  </si>
  <si>
    <t>04135</t>
  </si>
  <si>
    <t>c10231</t>
  </si>
  <si>
    <t>04131</t>
  </si>
  <si>
    <t>脑立清丸</t>
  </si>
  <si>
    <t>河北万岁</t>
  </si>
  <si>
    <t>04101</t>
  </si>
  <si>
    <t>1105/1101</t>
  </si>
  <si>
    <t>110502/110101</t>
  </si>
  <si>
    <t>1304/1212</t>
  </si>
  <si>
    <t>04081</t>
  </si>
  <si>
    <t>20110120/20110418</t>
  </si>
  <si>
    <t>1101203/1104181</t>
  </si>
  <si>
    <t>201212/201303</t>
  </si>
  <si>
    <t>1011/1104</t>
  </si>
  <si>
    <t>101157/110435</t>
  </si>
  <si>
    <t>03253</t>
  </si>
  <si>
    <t>伤科跌打片</t>
  </si>
  <si>
    <t>0.27克*24</t>
  </si>
  <si>
    <t>沈阳圣元药业有限公司</t>
  </si>
  <si>
    <t>1101/1012/1104</t>
  </si>
  <si>
    <t>1110122/101204/110405</t>
  </si>
  <si>
    <t>1207/1206/1210</t>
  </si>
  <si>
    <t>1006/1003</t>
  </si>
  <si>
    <t>100604/100303</t>
  </si>
  <si>
    <t>1211/1208</t>
  </si>
  <si>
    <t>03164</t>
  </si>
  <si>
    <t>03149</t>
  </si>
  <si>
    <t>03147</t>
  </si>
  <si>
    <t>100928m</t>
  </si>
  <si>
    <t>1012/1010/1012</t>
  </si>
  <si>
    <t>1010091/1012091/1104082</t>
  </si>
  <si>
    <t>1210/1208/1304</t>
  </si>
  <si>
    <t>03077</t>
  </si>
  <si>
    <t>1010/1007</t>
  </si>
  <si>
    <t>101016/100714</t>
  </si>
  <si>
    <t>1209/1206</t>
  </si>
  <si>
    <t>02904</t>
  </si>
  <si>
    <t>02898</t>
  </si>
  <si>
    <t>02877</t>
  </si>
  <si>
    <t>02859</t>
  </si>
  <si>
    <t>02832</t>
  </si>
  <si>
    <t>02821</t>
  </si>
  <si>
    <t>02814</t>
  </si>
  <si>
    <t>02805</t>
  </si>
  <si>
    <t>02785</t>
  </si>
  <si>
    <t>02783</t>
  </si>
  <si>
    <t>02742</t>
  </si>
  <si>
    <t>02725</t>
  </si>
  <si>
    <t>02713</t>
  </si>
  <si>
    <t>02696</t>
  </si>
  <si>
    <t>hof002</t>
  </si>
  <si>
    <t>02681</t>
  </si>
  <si>
    <t>02678</t>
  </si>
  <si>
    <t>02645</t>
  </si>
  <si>
    <t>02644</t>
  </si>
  <si>
    <t>02640</t>
  </si>
  <si>
    <t>02630</t>
  </si>
  <si>
    <t>02603</t>
  </si>
  <si>
    <t>02567</t>
  </si>
  <si>
    <t>咳特灵胶囊</t>
  </si>
  <si>
    <t>20101231/20101104</t>
  </si>
  <si>
    <t>4100225/41170</t>
  </si>
  <si>
    <t>201211/201210</t>
  </si>
  <si>
    <t>02542</t>
  </si>
  <si>
    <t>02540</t>
  </si>
  <si>
    <t>02494</t>
  </si>
  <si>
    <t>02491</t>
  </si>
  <si>
    <t>a20100912</t>
  </si>
  <si>
    <t>02484</t>
  </si>
  <si>
    <t>02462</t>
  </si>
  <si>
    <t>02454</t>
  </si>
  <si>
    <t>02450</t>
  </si>
  <si>
    <t>02405</t>
  </si>
  <si>
    <t>02352</t>
  </si>
  <si>
    <t>蜜炼川贝枇杷膏(实际为蛇胆川贝枇杷膏）</t>
  </si>
  <si>
    <t>A01008</t>
  </si>
  <si>
    <t>02349</t>
  </si>
  <si>
    <t>02318</t>
  </si>
  <si>
    <t>02311</t>
  </si>
  <si>
    <t>广东一力药业有限公司</t>
  </si>
  <si>
    <t>02275</t>
  </si>
  <si>
    <t>金银花颗粒</t>
  </si>
  <si>
    <t>10袋</t>
  </si>
  <si>
    <t xml:space="preserve"> </t>
  </si>
  <si>
    <t>02242</t>
  </si>
  <si>
    <t>02230</t>
  </si>
  <si>
    <t>20110307/20110218</t>
  </si>
  <si>
    <t>02195</t>
  </si>
  <si>
    <t>1101101s</t>
  </si>
  <si>
    <t>02148</t>
  </si>
  <si>
    <t>复方甘草口服溶液</t>
  </si>
  <si>
    <t>100LM</t>
  </si>
  <si>
    <t>太极西南</t>
  </si>
  <si>
    <t>02139</t>
  </si>
  <si>
    <t>02117</t>
  </si>
  <si>
    <t>02056</t>
  </si>
  <si>
    <t>广州迈特兴华制药厂有限公司</t>
  </si>
  <si>
    <t>02050</t>
  </si>
  <si>
    <t>02007</t>
  </si>
  <si>
    <t>01355</t>
  </si>
  <si>
    <t>01347</t>
  </si>
  <si>
    <t>01341</t>
  </si>
  <si>
    <t>01308</t>
  </si>
  <si>
    <t>1t2f25</t>
  </si>
  <si>
    <t>01282</t>
  </si>
  <si>
    <t>20101202/20110112</t>
  </si>
  <si>
    <t>110105/101202</t>
  </si>
  <si>
    <t>201212/201211</t>
  </si>
  <si>
    <t>01274</t>
  </si>
  <si>
    <t>01273</t>
  </si>
  <si>
    <t>01247</t>
  </si>
  <si>
    <t>01145</t>
  </si>
  <si>
    <t>01122</t>
  </si>
  <si>
    <t>150mg*6粒</t>
  </si>
  <si>
    <t>江苏黄河</t>
  </si>
  <si>
    <t>200910/200907</t>
  </si>
  <si>
    <t>091020/090702</t>
  </si>
  <si>
    <t>1209/1206</t>
  </si>
  <si>
    <t>01106</t>
  </si>
  <si>
    <t>20100713/20110328</t>
  </si>
  <si>
    <t>100707/110314</t>
  </si>
  <si>
    <t>201206/21302</t>
  </si>
  <si>
    <t>01056</t>
  </si>
  <si>
    <t>湖北东信药业有限公司</t>
  </si>
  <si>
    <t>吲哚美辛呋喃酮唑栓</t>
  </si>
  <si>
    <t>5粒</t>
  </si>
  <si>
    <t>盐酸洛美沙星胶囊</t>
  </si>
  <si>
    <t>12粒</t>
  </si>
  <si>
    <t>南京白净宇</t>
  </si>
  <si>
    <t>雷诺考特</t>
  </si>
  <si>
    <t>64微克</t>
  </si>
  <si>
    <t>皮康王</t>
  </si>
  <si>
    <t>7克</t>
  </si>
  <si>
    <t>滇红药业</t>
  </si>
  <si>
    <t>风油精</t>
  </si>
  <si>
    <r>
      <t>3毫升</t>
    </r>
  </si>
  <si>
    <t>广东一力药业有限公司</t>
  </si>
  <si>
    <t>归脾丸</t>
  </si>
  <si>
    <t>36克</t>
  </si>
  <si>
    <t>通便灵胶囊</t>
  </si>
  <si>
    <t>24片</t>
  </si>
  <si>
    <t>安徽侪人</t>
  </si>
  <si>
    <t>碘伏消毒液</t>
  </si>
  <si>
    <t>成都市伊洁士有限公司</t>
  </si>
  <si>
    <t>薄荷通吸入剂</t>
  </si>
  <si>
    <t>0.97g</t>
  </si>
  <si>
    <t>广东泰恩康制药厂有限公司</t>
  </si>
  <si>
    <t>84消毒液</t>
  </si>
  <si>
    <t>450ml</t>
  </si>
  <si>
    <t>消毒酒精</t>
  </si>
  <si>
    <t>500ml</t>
  </si>
  <si>
    <t>过氧化氢消毒液（双氧水）</t>
  </si>
  <si>
    <t>甲硝唑芬布芬胶囊</t>
  </si>
  <si>
    <t>20粒</t>
  </si>
  <si>
    <t>咪唑斯汀缓释片（皿治林）</t>
  </si>
  <si>
    <t>10mg.7片</t>
  </si>
  <si>
    <t>0.3g×30粒</t>
  </si>
  <si>
    <t>一力感冒清片</t>
  </si>
  <si>
    <t>0.5g×30粒</t>
  </si>
  <si>
    <t>清热解毒口服液</t>
  </si>
  <si>
    <t>10ml.6支</t>
  </si>
  <si>
    <t>山东鲁南厚普制药有限公司</t>
  </si>
  <si>
    <t>成都菊乐制药有限公司</t>
  </si>
  <si>
    <t>硫酸沙丁胺醇片(舒喘灵）</t>
  </si>
  <si>
    <t>江苏亚邦生缘制药</t>
  </si>
  <si>
    <t>糖甾醇片（牙周宁片）</t>
  </si>
  <si>
    <t>40mg×100片</t>
  </si>
  <si>
    <t>诺氟沙星胶囊</t>
  </si>
  <si>
    <t>盐酸乙胺丁醇片</t>
  </si>
  <si>
    <t>0.25g.100片</t>
  </si>
  <si>
    <t>成都锦华药业有限责任公司</t>
  </si>
  <si>
    <t>利福平胶囊</t>
  </si>
  <si>
    <t>0.15g×100粒</t>
  </si>
  <si>
    <t>青霉素V钾片</t>
  </si>
  <si>
    <t>0.236g×12片</t>
  </si>
  <si>
    <t>湖南迪诺制药有限公司</t>
  </si>
  <si>
    <t>罗红霉素胶囊</t>
  </si>
  <si>
    <t>75mg*20粒</t>
  </si>
  <si>
    <t>哈药集团三精制药诺捷有限责任公司</t>
  </si>
  <si>
    <t>四川珍珠制药有限公司</t>
  </si>
  <si>
    <t>1210/1303</t>
  </si>
  <si>
    <t>20101003/20110301</t>
  </si>
  <si>
    <t>1209/1302</t>
  </si>
  <si>
    <t>08174</t>
  </si>
  <si>
    <t>02313</t>
  </si>
  <si>
    <t>02836</t>
  </si>
  <si>
    <t>02849</t>
  </si>
  <si>
    <t>02692</t>
  </si>
  <si>
    <t>02082</t>
  </si>
  <si>
    <t>02702</t>
  </si>
  <si>
    <t>02461</t>
  </si>
  <si>
    <t>05368</t>
  </si>
  <si>
    <t>05384</t>
  </si>
  <si>
    <t>04164</t>
  </si>
  <si>
    <t>08070</t>
  </si>
  <si>
    <t>08167</t>
  </si>
  <si>
    <t>藿香正气胶囊</t>
  </si>
  <si>
    <t>陈香露百露片</t>
  </si>
  <si>
    <t>陈香露白露片</t>
  </si>
  <si>
    <t>食母生片</t>
  </si>
  <si>
    <t>江西红星药业有限公司</t>
  </si>
  <si>
    <t>硫糖铝片</t>
  </si>
  <si>
    <t>0.25g×100片</t>
  </si>
  <si>
    <t>唇齿清胃丸</t>
  </si>
  <si>
    <t>4.5g*6代</t>
  </si>
  <si>
    <t>胃康灵胶囊</t>
  </si>
  <si>
    <t>胃痛宁片</t>
  </si>
  <si>
    <t>0.25g×24片</t>
  </si>
  <si>
    <t>四川宝光药业股份有限公司</t>
  </si>
  <si>
    <t>沈阳东新药业有限公司</t>
  </si>
  <si>
    <t>胃痛定胶囊</t>
  </si>
  <si>
    <t>03072</t>
  </si>
  <si>
    <t>03140</t>
  </si>
  <si>
    <t>05416</t>
  </si>
  <si>
    <t>03052</t>
  </si>
  <si>
    <t>03173</t>
  </si>
  <si>
    <t>09040</t>
  </si>
  <si>
    <t>03133</t>
  </si>
  <si>
    <t>110309/110523</t>
  </si>
  <si>
    <t>55110025/55110014</t>
  </si>
  <si>
    <t>231006-B</t>
  </si>
  <si>
    <t>L10F130</t>
  </si>
  <si>
    <t>1103004/l11a010</t>
  </si>
  <si>
    <t>201212/201301</t>
  </si>
  <si>
    <t>02012</t>
  </si>
  <si>
    <t>03255</t>
  </si>
  <si>
    <t>02113</t>
  </si>
  <si>
    <t>02650</t>
  </si>
  <si>
    <t>10mg×30片</t>
  </si>
  <si>
    <t>地衣芽孢杆菌胶囊(整肠生)</t>
  </si>
  <si>
    <t>0.25g×6粒</t>
  </si>
  <si>
    <t>东北制药集团公司沈阳第一制药厂</t>
  </si>
  <si>
    <t>健胃消食片(小儿)</t>
  </si>
  <si>
    <t>12片×3板</t>
  </si>
  <si>
    <t>胃苏颗粒(无糖）</t>
  </si>
  <si>
    <t>5g×3袋</t>
  </si>
  <si>
    <t>扬子江制药股份有限公司</t>
  </si>
  <si>
    <t>维U颠茄铝胶囊Ⅱ(斯达舒)</t>
  </si>
  <si>
    <t>16粒</t>
  </si>
  <si>
    <t>湖北诺得胜制药有限公司</t>
  </si>
  <si>
    <t>销售金额</t>
  </si>
  <si>
    <t>已卖数量</t>
  </si>
  <si>
    <t>已卖金额</t>
  </si>
  <si>
    <t>应付金额</t>
  </si>
  <si>
    <t>盘点剩余数量</t>
  </si>
  <si>
    <t>接收数量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</si>
</sst>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9" fillId="24" borderId="0" xfId="0" applyFont="1" applyFill="1" applyAlignment="1">
      <alignment vertical="center"/>
    </xf>
    <xf numFmtId="49" fontId="19" fillId="24" borderId="10" xfId="0" applyNumberFormat="1" applyFont="1" applyFill="1" applyBorder="1" applyAlignment="1">
      <alignment vertical="center"/>
    </xf>
    <xf numFmtId="0" fontId="19" fillId="24" borderId="10" xfId="0" applyNumberFormat="1" applyFont="1" applyFill="1" applyBorder="1" applyAlignment="1">
      <alignment vertical="center"/>
    </xf>
    <xf numFmtId="49" fontId="19" fillId="24" borderId="10" xfId="0" applyNumberFormat="1" applyFont="1" applyFill="1" applyBorder="1" applyAlignment="1">
      <alignment vertical="center" wrapText="1"/>
    </xf>
    <xf numFmtId="0" fontId="19" fillId="24" borderId="10" xfId="0" applyNumberFormat="1" applyFont="1" applyFill="1" applyBorder="1" applyAlignment="1" applyProtection="1">
      <alignment vertical="center" wrapText="1"/>
      <protection locked="0"/>
    </xf>
    <xf numFmtId="0" fontId="19" fillId="24" borderId="0" xfId="0" applyFont="1" applyFill="1" applyAlignment="1">
      <alignment vertical="center" wrapText="1"/>
    </xf>
    <xf numFmtId="0" fontId="22" fillId="24" borderId="10" xfId="0" applyNumberFormat="1" applyFont="1" applyFill="1" applyBorder="1" applyAlignment="1" applyProtection="1">
      <alignment vertical="center" wrapText="1"/>
      <protection locked="0"/>
    </xf>
    <xf numFmtId="0" fontId="22" fillId="24" borderId="1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9" fillId="24" borderId="11" xfId="0" applyNumberFormat="1" applyFont="1" applyFill="1" applyBorder="1" applyAlignment="1">
      <alignment vertical="center"/>
    </xf>
    <xf numFmtId="0" fontId="19" fillId="25" borderId="10" xfId="0" applyFont="1" applyFill="1" applyBorder="1" applyAlignment="1">
      <alignment vertical="center" wrapText="1"/>
    </xf>
    <xf numFmtId="0" fontId="19" fillId="25" borderId="10" xfId="0" applyFont="1" applyFill="1" applyBorder="1" applyAlignment="1">
      <alignment vertical="center"/>
    </xf>
    <xf numFmtId="0" fontId="0" fillId="25" borderId="10" xfId="0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4"/>
  <sheetViews>
    <sheetView tabSelected="1" workbookViewId="0" topLeftCell="A1">
      <selection activeCell="C13" sqref="C13"/>
    </sheetView>
  </sheetViews>
  <sheetFormatPr defaultColWidth="9.00390625" defaultRowHeight="14.25"/>
  <cols>
    <col min="2" max="2" width="25.125" style="0" customWidth="1"/>
    <col min="3" max="3" width="15.25390625" style="0" customWidth="1"/>
    <col min="5" max="5" width="4.00390625" style="0" customWidth="1"/>
    <col min="6" max="6" width="6.875" style="0" customWidth="1"/>
    <col min="9" max="9" width="14.25390625" style="0" customWidth="1"/>
    <col min="11" max="11" width="9.00390625" style="9" customWidth="1"/>
    <col min="15" max="15" width="9.00390625" style="13" customWidth="1"/>
  </cols>
  <sheetData>
    <row r="1" spans="1:15" s="6" customFormat="1" ht="25.5" customHeight="1">
      <c r="A1" s="4" t="s">
        <v>22</v>
      </c>
      <c r="B1" s="5" t="s">
        <v>540</v>
      </c>
      <c r="C1" s="5" t="s">
        <v>541</v>
      </c>
      <c r="D1" s="5" t="s">
        <v>542</v>
      </c>
      <c r="E1" s="5" t="s">
        <v>543</v>
      </c>
      <c r="F1" s="5" t="s">
        <v>1226</v>
      </c>
      <c r="G1" s="5" t="s">
        <v>23</v>
      </c>
      <c r="H1" s="5" t="s">
        <v>24</v>
      </c>
      <c r="I1" s="5" t="s">
        <v>25</v>
      </c>
      <c r="J1" s="5" t="s">
        <v>1225</v>
      </c>
      <c r="K1" s="7" t="s">
        <v>284</v>
      </c>
      <c r="L1" s="5" t="s">
        <v>1221</v>
      </c>
      <c r="M1" s="5" t="s">
        <v>1222</v>
      </c>
      <c r="N1" s="5" t="s">
        <v>1223</v>
      </c>
      <c r="O1" s="11" t="s">
        <v>1224</v>
      </c>
    </row>
    <row r="2" spans="1:15" s="1" customFormat="1" ht="19.5" customHeight="1">
      <c r="A2" s="2" t="s">
        <v>28</v>
      </c>
      <c r="B2" s="3" t="s">
        <v>29</v>
      </c>
      <c r="C2" s="3" t="s">
        <v>30</v>
      </c>
      <c r="D2" s="3" t="s">
        <v>31</v>
      </c>
      <c r="E2" s="3" t="s">
        <v>27</v>
      </c>
      <c r="F2" s="3">
        <v>1</v>
      </c>
      <c r="G2" s="3">
        <v>91002</v>
      </c>
      <c r="H2" s="3">
        <v>91002</v>
      </c>
      <c r="I2" s="3">
        <v>20120930</v>
      </c>
      <c r="J2" s="3">
        <v>0</v>
      </c>
      <c r="K2" s="8">
        <v>4.8</v>
      </c>
      <c r="L2" s="3">
        <f>K2*F2</f>
        <v>4.8</v>
      </c>
      <c r="M2" s="3">
        <f>F2-J2</f>
        <v>1</v>
      </c>
      <c r="N2" s="3">
        <f>M2*K2</f>
        <v>4.8</v>
      </c>
      <c r="O2" s="12">
        <f>N2*0.8</f>
        <v>3.84</v>
      </c>
    </row>
    <row r="3" spans="1:15" s="1" customFormat="1" ht="19.5" customHeight="1">
      <c r="A3" s="2" t="s">
        <v>33</v>
      </c>
      <c r="B3" s="3" t="s">
        <v>34</v>
      </c>
      <c r="C3" s="3" t="s">
        <v>35</v>
      </c>
      <c r="D3" s="3" t="s">
        <v>36</v>
      </c>
      <c r="E3" s="3" t="s">
        <v>27</v>
      </c>
      <c r="F3" s="3">
        <v>14</v>
      </c>
      <c r="G3" s="3">
        <v>1110042</v>
      </c>
      <c r="H3" s="3">
        <v>1110042</v>
      </c>
      <c r="I3" s="3">
        <v>20121211</v>
      </c>
      <c r="J3" s="3">
        <v>0</v>
      </c>
      <c r="K3" s="8">
        <v>3.5</v>
      </c>
      <c r="L3" s="3">
        <f aca="true" t="shared" si="0" ref="L3:L66">K3*F3</f>
        <v>49</v>
      </c>
      <c r="M3" s="3">
        <f aca="true" t="shared" si="1" ref="M3:M66">F3-J3</f>
        <v>14</v>
      </c>
      <c r="N3" s="3">
        <f aca="true" t="shared" si="2" ref="N3:N66">M3*K3</f>
        <v>49</v>
      </c>
      <c r="O3" s="12">
        <f aca="true" t="shared" si="3" ref="O3:O66">N3*0.8</f>
        <v>39.2</v>
      </c>
    </row>
    <row r="4" spans="1:15" s="1" customFormat="1" ht="19.5" customHeight="1">
      <c r="A4" s="2" t="s">
        <v>37</v>
      </c>
      <c r="B4" s="3" t="s">
        <v>1128</v>
      </c>
      <c r="C4" s="3" t="s">
        <v>1129</v>
      </c>
      <c r="D4" s="3" t="s">
        <v>629</v>
      </c>
      <c r="E4" s="3" t="s">
        <v>551</v>
      </c>
      <c r="F4" s="3">
        <v>3</v>
      </c>
      <c r="G4" s="3">
        <v>20110716</v>
      </c>
      <c r="H4" s="3">
        <v>110716</v>
      </c>
      <c r="I4" s="3">
        <v>201207</v>
      </c>
      <c r="J4" s="3">
        <v>1</v>
      </c>
      <c r="K4" s="8">
        <v>5</v>
      </c>
      <c r="L4" s="3">
        <f t="shared" si="0"/>
        <v>15</v>
      </c>
      <c r="M4" s="3">
        <f t="shared" si="1"/>
        <v>2</v>
      </c>
      <c r="N4" s="3">
        <f t="shared" si="2"/>
        <v>10</v>
      </c>
      <c r="O4" s="12">
        <f t="shared" si="3"/>
        <v>8</v>
      </c>
    </row>
    <row r="5" spans="1:15" s="1" customFormat="1" ht="19.5" customHeight="1">
      <c r="A5" s="2" t="s">
        <v>38</v>
      </c>
      <c r="B5" s="3" t="s">
        <v>841</v>
      </c>
      <c r="C5" s="3" t="s">
        <v>849</v>
      </c>
      <c r="D5" s="3" t="s">
        <v>626</v>
      </c>
      <c r="E5" s="3" t="s">
        <v>551</v>
      </c>
      <c r="F5" s="3">
        <v>6</v>
      </c>
      <c r="G5" s="3">
        <v>201012</v>
      </c>
      <c r="H5" s="3">
        <v>101201</v>
      </c>
      <c r="I5" s="3">
        <v>201211</v>
      </c>
      <c r="J5" s="3">
        <v>6</v>
      </c>
      <c r="K5" s="8">
        <v>19.8</v>
      </c>
      <c r="L5" s="3">
        <f t="shared" si="0"/>
        <v>118.80000000000001</v>
      </c>
      <c r="M5" s="3">
        <f t="shared" si="1"/>
        <v>0</v>
      </c>
      <c r="N5" s="3">
        <f t="shared" si="2"/>
        <v>0</v>
      </c>
      <c r="O5" s="12">
        <f t="shared" si="3"/>
        <v>0</v>
      </c>
    </row>
    <row r="6" spans="1:15" s="1" customFormat="1" ht="19.5" customHeight="1">
      <c r="A6" s="2" t="s">
        <v>39</v>
      </c>
      <c r="B6" s="3" t="s">
        <v>840</v>
      </c>
      <c r="C6" s="3" t="s">
        <v>849</v>
      </c>
      <c r="D6" s="3" t="s">
        <v>626</v>
      </c>
      <c r="E6" s="3" t="s">
        <v>551</v>
      </c>
      <c r="F6" s="3">
        <v>3</v>
      </c>
      <c r="G6" s="3">
        <v>201012</v>
      </c>
      <c r="H6" s="3">
        <v>101201</v>
      </c>
      <c r="I6" s="3">
        <v>201211</v>
      </c>
      <c r="J6" s="3">
        <v>3</v>
      </c>
      <c r="K6" s="8">
        <v>19.8</v>
      </c>
      <c r="L6" s="3">
        <f t="shared" si="0"/>
        <v>59.400000000000006</v>
      </c>
      <c r="M6" s="3">
        <f t="shared" si="1"/>
        <v>0</v>
      </c>
      <c r="N6" s="3">
        <f t="shared" si="2"/>
        <v>0</v>
      </c>
      <c r="O6" s="12">
        <f t="shared" si="3"/>
        <v>0</v>
      </c>
    </row>
    <row r="7" spans="1:15" s="1" customFormat="1" ht="19.5" customHeight="1">
      <c r="A7" s="2" t="s">
        <v>40</v>
      </c>
      <c r="B7" s="3" t="s">
        <v>1123</v>
      </c>
      <c r="C7" s="3" t="s">
        <v>772</v>
      </c>
      <c r="D7" s="3" t="s">
        <v>1124</v>
      </c>
      <c r="E7" s="3" t="s">
        <v>551</v>
      </c>
      <c r="F7" s="3">
        <v>9</v>
      </c>
      <c r="G7" s="3">
        <v>201109</v>
      </c>
      <c r="H7" s="3">
        <v>110903</v>
      </c>
      <c r="I7" s="3">
        <v>201209</v>
      </c>
      <c r="J7" s="3">
        <v>3</v>
      </c>
      <c r="K7" s="8">
        <v>4.5</v>
      </c>
      <c r="L7" s="3">
        <f t="shared" si="0"/>
        <v>40.5</v>
      </c>
      <c r="M7" s="3">
        <f t="shared" si="1"/>
        <v>6</v>
      </c>
      <c r="N7" s="3">
        <f t="shared" si="2"/>
        <v>27</v>
      </c>
      <c r="O7" s="12">
        <f t="shared" si="3"/>
        <v>21.6</v>
      </c>
    </row>
    <row r="8" spans="1:15" s="1" customFormat="1" ht="19.5" customHeight="1">
      <c r="A8" s="2" t="s">
        <v>41</v>
      </c>
      <c r="B8" s="3" t="s">
        <v>6</v>
      </c>
      <c r="C8" s="3" t="s">
        <v>5</v>
      </c>
      <c r="D8" s="3" t="s">
        <v>7</v>
      </c>
      <c r="E8" s="3" t="s">
        <v>551</v>
      </c>
      <c r="F8" s="3">
        <v>5</v>
      </c>
      <c r="G8" s="3">
        <v>201101</v>
      </c>
      <c r="H8" s="3">
        <v>20110105</v>
      </c>
      <c r="I8" s="3">
        <v>201212</v>
      </c>
      <c r="J8" s="3">
        <v>5</v>
      </c>
      <c r="K8" s="8">
        <v>12</v>
      </c>
      <c r="L8" s="3">
        <f t="shared" si="0"/>
        <v>60</v>
      </c>
      <c r="M8" s="3">
        <f t="shared" si="1"/>
        <v>0</v>
      </c>
      <c r="N8" s="3">
        <f t="shared" si="2"/>
        <v>0</v>
      </c>
      <c r="O8" s="12">
        <f t="shared" si="3"/>
        <v>0</v>
      </c>
    </row>
    <row r="9" spans="1:15" s="1" customFormat="1" ht="19.5" customHeight="1">
      <c r="A9" s="2" t="s">
        <v>42</v>
      </c>
      <c r="B9" s="3" t="s">
        <v>1130</v>
      </c>
      <c r="C9" s="3" t="s">
        <v>1131</v>
      </c>
      <c r="D9" s="3" t="s">
        <v>629</v>
      </c>
      <c r="E9" s="3" t="s">
        <v>551</v>
      </c>
      <c r="F9" s="3">
        <v>5</v>
      </c>
      <c r="G9" s="3">
        <v>20110908</v>
      </c>
      <c r="H9" s="3">
        <v>110908</v>
      </c>
      <c r="I9" s="3">
        <v>201209</v>
      </c>
      <c r="J9" s="3">
        <v>3</v>
      </c>
      <c r="K9" s="8">
        <v>4.9</v>
      </c>
      <c r="L9" s="3">
        <f t="shared" si="0"/>
        <v>24.5</v>
      </c>
      <c r="M9" s="3">
        <f t="shared" si="1"/>
        <v>2</v>
      </c>
      <c r="N9" s="3">
        <f t="shared" si="2"/>
        <v>9.8</v>
      </c>
      <c r="O9" s="12">
        <f t="shared" si="3"/>
        <v>7.840000000000001</v>
      </c>
    </row>
    <row r="10" spans="1:15" s="1" customFormat="1" ht="19.5" customHeight="1">
      <c r="A10" s="2" t="s">
        <v>43</v>
      </c>
      <c r="B10" s="3" t="s">
        <v>502</v>
      </c>
      <c r="C10" s="3" t="s">
        <v>501</v>
      </c>
      <c r="D10" s="3" t="s">
        <v>503</v>
      </c>
      <c r="E10" s="3" t="s">
        <v>544</v>
      </c>
      <c r="F10" s="3">
        <v>2</v>
      </c>
      <c r="G10" s="3">
        <v>201009</v>
      </c>
      <c r="H10" s="3">
        <v>2010091003</v>
      </c>
      <c r="I10" s="3">
        <v>201209</v>
      </c>
      <c r="J10" s="3">
        <v>2</v>
      </c>
      <c r="K10" s="8">
        <v>10</v>
      </c>
      <c r="L10" s="3">
        <f t="shared" si="0"/>
        <v>20</v>
      </c>
      <c r="M10" s="3">
        <f t="shared" si="1"/>
        <v>0</v>
      </c>
      <c r="N10" s="3">
        <f t="shared" si="2"/>
        <v>0</v>
      </c>
      <c r="O10" s="12">
        <f t="shared" si="3"/>
        <v>0</v>
      </c>
    </row>
    <row r="11" spans="1:15" s="1" customFormat="1" ht="19.5" customHeight="1">
      <c r="A11" s="2" t="s">
        <v>44</v>
      </c>
      <c r="B11" s="3" t="s">
        <v>627</v>
      </c>
      <c r="C11" s="3" t="s">
        <v>628</v>
      </c>
      <c r="D11" s="3" t="s">
        <v>862</v>
      </c>
      <c r="E11" s="3" t="s">
        <v>260</v>
      </c>
      <c r="F11" s="3">
        <v>8</v>
      </c>
      <c r="G11" s="3">
        <v>20101106</v>
      </c>
      <c r="H11" s="3">
        <v>20101106</v>
      </c>
      <c r="I11" s="3"/>
      <c r="J11" s="3">
        <v>0</v>
      </c>
      <c r="K11" s="8">
        <v>2</v>
      </c>
      <c r="L11" s="3">
        <f t="shared" si="0"/>
        <v>16</v>
      </c>
      <c r="M11" s="3">
        <f t="shared" si="1"/>
        <v>8</v>
      </c>
      <c r="N11" s="3">
        <f t="shared" si="2"/>
        <v>16</v>
      </c>
      <c r="O11" s="12">
        <f t="shared" si="3"/>
        <v>12.8</v>
      </c>
    </row>
    <row r="12" spans="1:15" s="1" customFormat="1" ht="19.5" customHeight="1">
      <c r="A12" s="2" t="s">
        <v>45</v>
      </c>
      <c r="B12" s="3" t="s">
        <v>1132</v>
      </c>
      <c r="C12" s="3" t="s">
        <v>772</v>
      </c>
      <c r="D12" s="3" t="s">
        <v>1124</v>
      </c>
      <c r="E12" s="3" t="s">
        <v>551</v>
      </c>
      <c r="F12" s="3">
        <v>11</v>
      </c>
      <c r="G12" s="3">
        <v>20110611</v>
      </c>
      <c r="H12" s="3">
        <v>110611</v>
      </c>
      <c r="I12" s="3">
        <v>201206</v>
      </c>
      <c r="J12" s="3">
        <v>5</v>
      </c>
      <c r="K12" s="8">
        <v>1.2</v>
      </c>
      <c r="L12" s="3">
        <f t="shared" si="0"/>
        <v>13.2</v>
      </c>
      <c r="M12" s="3">
        <f t="shared" si="1"/>
        <v>6</v>
      </c>
      <c r="N12" s="3">
        <f t="shared" si="2"/>
        <v>7.199999999999999</v>
      </c>
      <c r="O12" s="12">
        <f t="shared" si="3"/>
        <v>5.76</v>
      </c>
    </row>
    <row r="13" spans="1:15" s="1" customFormat="1" ht="19.5" customHeight="1">
      <c r="A13" s="2" t="s">
        <v>46</v>
      </c>
      <c r="B13" s="3" t="s">
        <v>285</v>
      </c>
      <c r="C13" s="3" t="s">
        <v>286</v>
      </c>
      <c r="D13" s="3" t="s">
        <v>287</v>
      </c>
      <c r="E13" s="3" t="s">
        <v>551</v>
      </c>
      <c r="F13" s="3">
        <v>1</v>
      </c>
      <c r="G13" s="3">
        <v>201012</v>
      </c>
      <c r="H13" s="3">
        <v>101225</v>
      </c>
      <c r="I13" s="3">
        <v>201211</v>
      </c>
      <c r="J13" s="3">
        <v>1</v>
      </c>
      <c r="K13" s="8">
        <v>8</v>
      </c>
      <c r="L13" s="3">
        <f t="shared" si="0"/>
        <v>8</v>
      </c>
      <c r="M13" s="3">
        <f t="shared" si="1"/>
        <v>0</v>
      </c>
      <c r="N13" s="3">
        <f t="shared" si="2"/>
        <v>0</v>
      </c>
      <c r="O13" s="12">
        <f t="shared" si="3"/>
        <v>0</v>
      </c>
    </row>
    <row r="14" spans="1:15" s="1" customFormat="1" ht="19.5" customHeight="1">
      <c r="A14" s="2" t="s">
        <v>47</v>
      </c>
      <c r="B14" s="3" t="s">
        <v>838</v>
      </c>
      <c r="C14" s="3" t="s">
        <v>839</v>
      </c>
      <c r="D14" s="3" t="s">
        <v>626</v>
      </c>
      <c r="E14" s="3" t="s">
        <v>544</v>
      </c>
      <c r="F14" s="3">
        <v>3</v>
      </c>
      <c r="G14" s="3">
        <v>20100809</v>
      </c>
      <c r="H14" s="3">
        <v>100802</v>
      </c>
      <c r="I14" s="3">
        <v>201207</v>
      </c>
      <c r="J14" s="3">
        <v>3</v>
      </c>
      <c r="K14" s="8">
        <v>19.8</v>
      </c>
      <c r="L14" s="3">
        <f t="shared" si="0"/>
        <v>59.400000000000006</v>
      </c>
      <c r="M14" s="3">
        <f t="shared" si="1"/>
        <v>0</v>
      </c>
      <c r="N14" s="3">
        <f t="shared" si="2"/>
        <v>0</v>
      </c>
      <c r="O14" s="12">
        <f t="shared" si="3"/>
        <v>0</v>
      </c>
    </row>
    <row r="15" spans="1:15" s="1" customFormat="1" ht="19.5" customHeight="1">
      <c r="A15" s="2" t="s">
        <v>48</v>
      </c>
      <c r="B15" s="3" t="s">
        <v>836</v>
      </c>
      <c r="C15" s="3" t="s">
        <v>837</v>
      </c>
      <c r="D15" s="3" t="s">
        <v>626</v>
      </c>
      <c r="E15" s="3" t="s">
        <v>544</v>
      </c>
      <c r="F15" s="3">
        <v>8</v>
      </c>
      <c r="G15" s="3" t="s">
        <v>49</v>
      </c>
      <c r="H15" s="3" t="s">
        <v>50</v>
      </c>
      <c r="I15" s="3" t="s">
        <v>51</v>
      </c>
      <c r="J15" s="3">
        <v>8</v>
      </c>
      <c r="K15" s="8">
        <v>22</v>
      </c>
      <c r="L15" s="3">
        <f t="shared" si="0"/>
        <v>176</v>
      </c>
      <c r="M15" s="3">
        <f t="shared" si="1"/>
        <v>0</v>
      </c>
      <c r="N15" s="3">
        <f t="shared" si="2"/>
        <v>0</v>
      </c>
      <c r="O15" s="12">
        <f t="shared" si="3"/>
        <v>0</v>
      </c>
    </row>
    <row r="16" spans="1:15" s="1" customFormat="1" ht="19.5" customHeight="1">
      <c r="A16" s="2" t="s">
        <v>52</v>
      </c>
      <c r="B16" s="3" t="s">
        <v>794</v>
      </c>
      <c r="C16" s="3" t="s">
        <v>560</v>
      </c>
      <c r="D16" s="3" t="s">
        <v>795</v>
      </c>
      <c r="E16" s="3" t="s">
        <v>544</v>
      </c>
      <c r="F16" s="3">
        <v>27</v>
      </c>
      <c r="G16" s="3">
        <v>201104</v>
      </c>
      <c r="H16" s="3">
        <v>11040501</v>
      </c>
      <c r="I16" s="3">
        <v>201210</v>
      </c>
      <c r="J16" s="3">
        <v>26</v>
      </c>
      <c r="K16" s="8">
        <v>15</v>
      </c>
      <c r="L16" s="3">
        <f t="shared" si="0"/>
        <v>405</v>
      </c>
      <c r="M16" s="3">
        <f t="shared" si="1"/>
        <v>1</v>
      </c>
      <c r="N16" s="3">
        <f t="shared" si="2"/>
        <v>15</v>
      </c>
      <c r="O16" s="12">
        <f t="shared" si="3"/>
        <v>12</v>
      </c>
    </row>
    <row r="17" spans="1:15" s="1" customFormat="1" ht="19.5" customHeight="1">
      <c r="A17" s="2" t="s">
        <v>53</v>
      </c>
      <c r="B17" s="3" t="s">
        <v>804</v>
      </c>
      <c r="C17" s="3" t="s">
        <v>799</v>
      </c>
      <c r="D17" s="3" t="s">
        <v>798</v>
      </c>
      <c r="E17" s="3" t="s">
        <v>661</v>
      </c>
      <c r="F17" s="3">
        <v>41</v>
      </c>
      <c r="G17" s="3">
        <v>20110412</v>
      </c>
      <c r="H17" s="3">
        <v>110412011</v>
      </c>
      <c r="I17" s="3">
        <v>20121011</v>
      </c>
      <c r="J17" s="3">
        <v>32</v>
      </c>
      <c r="K17" s="8">
        <v>2</v>
      </c>
      <c r="L17" s="3">
        <f t="shared" si="0"/>
        <v>82</v>
      </c>
      <c r="M17" s="3">
        <f t="shared" si="1"/>
        <v>9</v>
      </c>
      <c r="N17" s="3">
        <f t="shared" si="2"/>
        <v>18</v>
      </c>
      <c r="O17" s="12">
        <f t="shared" si="3"/>
        <v>14.4</v>
      </c>
    </row>
    <row r="18" spans="1:15" s="1" customFormat="1" ht="19.5" customHeight="1">
      <c r="A18" s="2" t="s">
        <v>54</v>
      </c>
      <c r="B18" s="3" t="s">
        <v>801</v>
      </c>
      <c r="C18" s="3" t="s">
        <v>802</v>
      </c>
      <c r="D18" s="3">
        <v>0</v>
      </c>
      <c r="E18" s="3" t="s">
        <v>544</v>
      </c>
      <c r="F18" s="3">
        <v>13</v>
      </c>
      <c r="G18" s="3">
        <v>201104</v>
      </c>
      <c r="H18" s="3">
        <v>23050572</v>
      </c>
      <c r="I18" s="3">
        <v>201210</v>
      </c>
      <c r="J18" s="3">
        <v>8</v>
      </c>
      <c r="K18" s="8">
        <v>10</v>
      </c>
      <c r="L18" s="3">
        <f t="shared" si="0"/>
        <v>130</v>
      </c>
      <c r="M18" s="3">
        <f t="shared" si="1"/>
        <v>5</v>
      </c>
      <c r="N18" s="3">
        <f t="shared" si="2"/>
        <v>50</v>
      </c>
      <c r="O18" s="12">
        <f t="shared" si="3"/>
        <v>40</v>
      </c>
    </row>
    <row r="19" spans="1:15" s="1" customFormat="1" ht="19.5" customHeight="1">
      <c r="A19" s="2" t="s">
        <v>55</v>
      </c>
      <c r="B19" s="3" t="s">
        <v>803</v>
      </c>
      <c r="C19" s="3" t="s">
        <v>560</v>
      </c>
      <c r="D19" s="3" t="s">
        <v>800</v>
      </c>
      <c r="E19" s="3" t="s">
        <v>661</v>
      </c>
      <c r="F19" s="3">
        <v>9</v>
      </c>
      <c r="G19" s="3">
        <v>200901</v>
      </c>
      <c r="H19" s="3">
        <v>20090108</v>
      </c>
      <c r="I19" s="3">
        <v>20120107</v>
      </c>
      <c r="J19" s="3">
        <v>0</v>
      </c>
      <c r="K19" s="8">
        <v>2</v>
      </c>
      <c r="L19" s="3">
        <f t="shared" si="0"/>
        <v>18</v>
      </c>
      <c r="M19" s="3">
        <f t="shared" si="1"/>
        <v>9</v>
      </c>
      <c r="N19" s="3">
        <f t="shared" si="2"/>
        <v>18</v>
      </c>
      <c r="O19" s="12">
        <f t="shared" si="3"/>
        <v>14.4</v>
      </c>
    </row>
    <row r="20" spans="1:15" s="1" customFormat="1" ht="19.5" customHeight="1">
      <c r="A20" s="2" t="s">
        <v>56</v>
      </c>
      <c r="B20" s="3" t="s">
        <v>796</v>
      </c>
      <c r="C20" s="3" t="s">
        <v>797</v>
      </c>
      <c r="D20" s="3" t="s">
        <v>798</v>
      </c>
      <c r="E20" s="3" t="s">
        <v>544</v>
      </c>
      <c r="F20" s="3">
        <v>24</v>
      </c>
      <c r="G20" s="3" t="s">
        <v>57</v>
      </c>
      <c r="H20" s="3" t="s">
        <v>58</v>
      </c>
      <c r="I20" s="3" t="s">
        <v>59</v>
      </c>
      <c r="J20" s="3">
        <v>21</v>
      </c>
      <c r="K20" s="8">
        <v>12</v>
      </c>
      <c r="L20" s="3">
        <f t="shared" si="0"/>
        <v>288</v>
      </c>
      <c r="M20" s="3">
        <f t="shared" si="1"/>
        <v>3</v>
      </c>
      <c r="N20" s="3">
        <f t="shared" si="2"/>
        <v>36</v>
      </c>
      <c r="O20" s="12">
        <f t="shared" si="3"/>
        <v>28.8</v>
      </c>
    </row>
    <row r="21" spans="1:15" s="1" customFormat="1" ht="19.5" customHeight="1">
      <c r="A21" s="2" t="s">
        <v>60</v>
      </c>
      <c r="B21" s="3" t="s">
        <v>553</v>
      </c>
      <c r="C21" s="3" t="s">
        <v>554</v>
      </c>
      <c r="D21" s="3" t="s">
        <v>555</v>
      </c>
      <c r="E21" s="3" t="s">
        <v>544</v>
      </c>
      <c r="F21" s="3">
        <v>6</v>
      </c>
      <c r="G21" s="3">
        <v>110111</v>
      </c>
      <c r="H21" s="3">
        <v>110104</v>
      </c>
      <c r="I21" s="3">
        <v>201212</v>
      </c>
      <c r="J21" s="3">
        <v>2</v>
      </c>
      <c r="K21" s="8">
        <v>22</v>
      </c>
      <c r="L21" s="3">
        <f t="shared" si="0"/>
        <v>132</v>
      </c>
      <c r="M21" s="3">
        <f t="shared" si="1"/>
        <v>4</v>
      </c>
      <c r="N21" s="3">
        <f t="shared" si="2"/>
        <v>88</v>
      </c>
      <c r="O21" s="12">
        <f t="shared" si="3"/>
        <v>70.4</v>
      </c>
    </row>
    <row r="22" spans="1:15" s="1" customFormat="1" ht="19.5" customHeight="1">
      <c r="A22" s="2" t="s">
        <v>61</v>
      </c>
      <c r="B22" s="3" t="s">
        <v>545</v>
      </c>
      <c r="C22" s="3" t="s">
        <v>546</v>
      </c>
      <c r="D22" s="3" t="s">
        <v>547</v>
      </c>
      <c r="E22" s="3" t="s">
        <v>544</v>
      </c>
      <c r="F22" s="3">
        <v>6</v>
      </c>
      <c r="G22" s="3">
        <v>20110602</v>
      </c>
      <c r="H22" s="3">
        <v>20110622</v>
      </c>
      <c r="I22" s="3">
        <v>201211</v>
      </c>
      <c r="J22" s="3">
        <v>5</v>
      </c>
      <c r="K22" s="8">
        <v>35</v>
      </c>
      <c r="L22" s="3">
        <f t="shared" si="0"/>
        <v>210</v>
      </c>
      <c r="M22" s="3">
        <f t="shared" si="1"/>
        <v>1</v>
      </c>
      <c r="N22" s="3">
        <f t="shared" si="2"/>
        <v>35</v>
      </c>
      <c r="O22" s="12">
        <f t="shared" si="3"/>
        <v>28</v>
      </c>
    </row>
    <row r="23" spans="1:15" s="1" customFormat="1" ht="19.5" customHeight="1">
      <c r="A23" s="2" t="s">
        <v>62</v>
      </c>
      <c r="B23" s="3" t="s">
        <v>508</v>
      </c>
      <c r="C23" s="3" t="s">
        <v>509</v>
      </c>
      <c r="D23" s="3" t="s">
        <v>507</v>
      </c>
      <c r="E23" s="3" t="s">
        <v>544</v>
      </c>
      <c r="F23" s="3">
        <v>7</v>
      </c>
      <c r="G23" s="3" t="s">
        <v>63</v>
      </c>
      <c r="H23" s="3" t="s">
        <v>64</v>
      </c>
      <c r="I23" s="3" t="s">
        <v>65</v>
      </c>
      <c r="J23" s="3">
        <v>6</v>
      </c>
      <c r="K23" s="8">
        <v>56.5</v>
      </c>
      <c r="L23" s="3">
        <f t="shared" si="0"/>
        <v>395.5</v>
      </c>
      <c r="M23" s="3">
        <f t="shared" si="1"/>
        <v>1</v>
      </c>
      <c r="N23" s="3">
        <f t="shared" si="2"/>
        <v>56.5</v>
      </c>
      <c r="O23" s="12">
        <f t="shared" si="3"/>
        <v>45.2</v>
      </c>
    </row>
    <row r="24" spans="1:15" s="1" customFormat="1" ht="19.5" customHeight="1">
      <c r="A24" s="2" t="s">
        <v>66</v>
      </c>
      <c r="B24" s="3" t="s">
        <v>505</v>
      </c>
      <c r="C24" s="3" t="s">
        <v>654</v>
      </c>
      <c r="D24" s="3" t="s">
        <v>504</v>
      </c>
      <c r="E24" s="3" t="s">
        <v>544</v>
      </c>
      <c r="F24" s="3">
        <v>22</v>
      </c>
      <c r="G24" s="3" t="s">
        <v>67</v>
      </c>
      <c r="H24" s="3" t="s">
        <v>68</v>
      </c>
      <c r="I24" s="3" t="s">
        <v>69</v>
      </c>
      <c r="J24" s="3">
        <v>20</v>
      </c>
      <c r="K24" s="8">
        <v>9</v>
      </c>
      <c r="L24" s="3">
        <f t="shared" si="0"/>
        <v>198</v>
      </c>
      <c r="M24" s="3">
        <f t="shared" si="1"/>
        <v>2</v>
      </c>
      <c r="N24" s="3">
        <f t="shared" si="2"/>
        <v>18</v>
      </c>
      <c r="O24" s="12">
        <f t="shared" si="3"/>
        <v>14.4</v>
      </c>
    </row>
    <row r="25" spans="1:15" s="1" customFormat="1" ht="19.5" customHeight="1">
      <c r="A25" s="2" t="s">
        <v>70</v>
      </c>
      <c r="B25" s="3" t="s">
        <v>506</v>
      </c>
      <c r="C25" s="3" t="s">
        <v>654</v>
      </c>
      <c r="D25" s="3" t="s">
        <v>504</v>
      </c>
      <c r="E25" s="3" t="s">
        <v>544</v>
      </c>
      <c r="F25" s="3">
        <v>23</v>
      </c>
      <c r="G25" s="3" t="s">
        <v>71</v>
      </c>
      <c r="H25" s="3" t="s">
        <v>72</v>
      </c>
      <c r="I25" s="3" t="s">
        <v>73</v>
      </c>
      <c r="J25" s="3">
        <v>14</v>
      </c>
      <c r="K25" s="8">
        <v>9</v>
      </c>
      <c r="L25" s="3">
        <f t="shared" si="0"/>
        <v>207</v>
      </c>
      <c r="M25" s="3">
        <f t="shared" si="1"/>
        <v>9</v>
      </c>
      <c r="N25" s="3">
        <f t="shared" si="2"/>
        <v>81</v>
      </c>
      <c r="O25" s="12">
        <f t="shared" si="3"/>
        <v>64.8</v>
      </c>
    </row>
    <row r="26" spans="1:15" s="1" customFormat="1" ht="19.5" customHeight="1">
      <c r="A26" s="2" t="s">
        <v>74</v>
      </c>
      <c r="B26" s="3" t="s">
        <v>789</v>
      </c>
      <c r="C26" s="3" t="s">
        <v>410</v>
      </c>
      <c r="D26" s="3" t="s">
        <v>4</v>
      </c>
      <c r="E26" s="3" t="s">
        <v>544</v>
      </c>
      <c r="F26" s="3">
        <v>4</v>
      </c>
      <c r="G26" s="3">
        <v>201009</v>
      </c>
      <c r="H26" s="3">
        <v>20100937</v>
      </c>
      <c r="I26" s="3">
        <v>201208</v>
      </c>
      <c r="J26" s="3">
        <v>1</v>
      </c>
      <c r="K26" s="8">
        <v>12.5</v>
      </c>
      <c r="L26" s="3">
        <f t="shared" si="0"/>
        <v>50</v>
      </c>
      <c r="M26" s="3">
        <f t="shared" si="1"/>
        <v>3</v>
      </c>
      <c r="N26" s="3">
        <f t="shared" si="2"/>
        <v>37.5</v>
      </c>
      <c r="O26" s="12">
        <f t="shared" si="3"/>
        <v>30</v>
      </c>
    </row>
    <row r="27" spans="1:15" s="1" customFormat="1" ht="19.5" customHeight="1">
      <c r="A27" s="2" t="s">
        <v>75</v>
      </c>
      <c r="B27" s="3" t="s">
        <v>513</v>
      </c>
      <c r="C27" s="3" t="s">
        <v>514</v>
      </c>
      <c r="D27" s="3" t="s">
        <v>443</v>
      </c>
      <c r="E27" s="3" t="s">
        <v>544</v>
      </c>
      <c r="F27" s="3">
        <v>3</v>
      </c>
      <c r="G27" s="3">
        <v>20110303</v>
      </c>
      <c r="H27" s="3">
        <v>20110303</v>
      </c>
      <c r="I27" s="3">
        <v>201211</v>
      </c>
      <c r="J27" s="3">
        <v>0</v>
      </c>
      <c r="K27" s="8">
        <v>16.5</v>
      </c>
      <c r="L27" s="3">
        <f t="shared" si="0"/>
        <v>49.5</v>
      </c>
      <c r="M27" s="3">
        <f t="shared" si="1"/>
        <v>3</v>
      </c>
      <c r="N27" s="3">
        <f t="shared" si="2"/>
        <v>49.5</v>
      </c>
      <c r="O27" s="12">
        <f t="shared" si="3"/>
        <v>39.6</v>
      </c>
    </row>
    <row r="28" spans="1:15" s="1" customFormat="1" ht="19.5" customHeight="1">
      <c r="A28" s="2" t="s">
        <v>76</v>
      </c>
      <c r="B28" s="3" t="s">
        <v>786</v>
      </c>
      <c r="C28" s="3" t="s">
        <v>787</v>
      </c>
      <c r="D28" s="3" t="s">
        <v>788</v>
      </c>
      <c r="E28" s="3" t="s">
        <v>544</v>
      </c>
      <c r="F28" s="3">
        <v>1</v>
      </c>
      <c r="G28" s="3">
        <v>201011</v>
      </c>
      <c r="H28" s="3">
        <v>10110101</v>
      </c>
      <c r="I28" s="3">
        <v>201211</v>
      </c>
      <c r="J28" s="3">
        <v>0</v>
      </c>
      <c r="K28" s="8">
        <v>11</v>
      </c>
      <c r="L28" s="3">
        <f t="shared" si="0"/>
        <v>11</v>
      </c>
      <c r="M28" s="3">
        <f t="shared" si="1"/>
        <v>1</v>
      </c>
      <c r="N28" s="3">
        <f t="shared" si="2"/>
        <v>11</v>
      </c>
      <c r="O28" s="12">
        <f t="shared" si="3"/>
        <v>8.8</v>
      </c>
    </row>
    <row r="29" spans="1:15" s="1" customFormat="1" ht="19.5" customHeight="1">
      <c r="A29" s="2" t="s">
        <v>77</v>
      </c>
      <c r="B29" s="3" t="s">
        <v>510</v>
      </c>
      <c r="C29" s="3" t="s">
        <v>511</v>
      </c>
      <c r="D29" s="3" t="s">
        <v>512</v>
      </c>
      <c r="E29" s="3" t="s">
        <v>544</v>
      </c>
      <c r="F29" s="3">
        <v>5</v>
      </c>
      <c r="G29" s="3">
        <v>20100913</v>
      </c>
      <c r="H29" s="3">
        <v>100913</v>
      </c>
      <c r="I29" s="3">
        <v>201207</v>
      </c>
      <c r="J29" s="3">
        <v>4</v>
      </c>
      <c r="K29" s="8">
        <v>29.8</v>
      </c>
      <c r="L29" s="3">
        <f t="shared" si="0"/>
        <v>149</v>
      </c>
      <c r="M29" s="3">
        <f t="shared" si="1"/>
        <v>1</v>
      </c>
      <c r="N29" s="3">
        <f t="shared" si="2"/>
        <v>29.8</v>
      </c>
      <c r="O29" s="12">
        <f t="shared" si="3"/>
        <v>23.840000000000003</v>
      </c>
    </row>
    <row r="30" spans="1:15" s="1" customFormat="1" ht="19.5" customHeight="1">
      <c r="A30" s="2" t="s">
        <v>78</v>
      </c>
      <c r="B30" s="3" t="s">
        <v>515</v>
      </c>
      <c r="C30" s="3" t="s">
        <v>777</v>
      </c>
      <c r="D30" s="3" t="s">
        <v>443</v>
      </c>
      <c r="E30" s="3" t="s">
        <v>544</v>
      </c>
      <c r="F30" s="3">
        <v>22</v>
      </c>
      <c r="G30" s="3">
        <v>20110523</v>
      </c>
      <c r="H30" s="3">
        <v>20110528</v>
      </c>
      <c r="I30" s="3">
        <v>201211</v>
      </c>
      <c r="J30" s="3">
        <v>21</v>
      </c>
      <c r="K30" s="8">
        <v>10.8</v>
      </c>
      <c r="L30" s="3">
        <f t="shared" si="0"/>
        <v>237.60000000000002</v>
      </c>
      <c r="M30" s="3">
        <f t="shared" si="1"/>
        <v>1</v>
      </c>
      <c r="N30" s="3">
        <f t="shared" si="2"/>
        <v>10.8</v>
      </c>
      <c r="O30" s="12">
        <f t="shared" si="3"/>
        <v>8.64</v>
      </c>
    </row>
    <row r="31" spans="1:15" s="1" customFormat="1" ht="19.5" customHeight="1">
      <c r="A31" s="2" t="s">
        <v>79</v>
      </c>
      <c r="B31" s="3" t="s">
        <v>516</v>
      </c>
      <c r="C31" s="3" t="s">
        <v>517</v>
      </c>
      <c r="D31" s="3" t="s">
        <v>518</v>
      </c>
      <c r="E31" s="3" t="s">
        <v>544</v>
      </c>
      <c r="F31" s="3">
        <v>1</v>
      </c>
      <c r="G31" s="3">
        <v>20110225</v>
      </c>
      <c r="H31" s="3">
        <v>1001071</v>
      </c>
      <c r="I31" s="3">
        <v>201208</v>
      </c>
      <c r="J31" s="3">
        <v>1</v>
      </c>
      <c r="K31" s="8">
        <v>29</v>
      </c>
      <c r="L31" s="3">
        <f t="shared" si="0"/>
        <v>29</v>
      </c>
      <c r="M31" s="3">
        <f t="shared" si="1"/>
        <v>0</v>
      </c>
      <c r="N31" s="3">
        <f t="shared" si="2"/>
        <v>0</v>
      </c>
      <c r="O31" s="12">
        <f t="shared" si="3"/>
        <v>0</v>
      </c>
    </row>
    <row r="32" spans="1:15" s="1" customFormat="1" ht="19.5" customHeight="1">
      <c r="A32" s="2" t="s">
        <v>80</v>
      </c>
      <c r="B32" s="3" t="s">
        <v>516</v>
      </c>
      <c r="C32" s="3" t="s">
        <v>519</v>
      </c>
      <c r="D32" s="3" t="s">
        <v>518</v>
      </c>
      <c r="E32" s="3" t="s">
        <v>544</v>
      </c>
      <c r="F32" s="3">
        <v>2</v>
      </c>
      <c r="G32" s="3">
        <v>20110402</v>
      </c>
      <c r="H32" s="3">
        <v>101123</v>
      </c>
      <c r="I32" s="3">
        <v>20121001</v>
      </c>
      <c r="J32" s="3">
        <v>1</v>
      </c>
      <c r="K32" s="8">
        <v>156</v>
      </c>
      <c r="L32" s="3">
        <f t="shared" si="0"/>
        <v>312</v>
      </c>
      <c r="M32" s="3">
        <f t="shared" si="1"/>
        <v>1</v>
      </c>
      <c r="N32" s="3">
        <f t="shared" si="2"/>
        <v>156</v>
      </c>
      <c r="O32" s="12">
        <f t="shared" si="3"/>
        <v>124.80000000000001</v>
      </c>
    </row>
    <row r="33" spans="1:15" s="1" customFormat="1" ht="19.5" customHeight="1">
      <c r="A33" s="2" t="s">
        <v>81</v>
      </c>
      <c r="B33" s="3" t="s">
        <v>558</v>
      </c>
      <c r="C33" s="3" t="s">
        <v>258</v>
      </c>
      <c r="D33" s="3" t="s">
        <v>559</v>
      </c>
      <c r="E33" s="3" t="s">
        <v>259</v>
      </c>
      <c r="F33" s="3">
        <v>10</v>
      </c>
      <c r="G33" s="3">
        <v>20110613</v>
      </c>
      <c r="H33" s="3">
        <v>11060404</v>
      </c>
      <c r="I33" s="3">
        <v>201211</v>
      </c>
      <c r="J33" s="3">
        <v>6</v>
      </c>
      <c r="K33" s="8">
        <v>2.2</v>
      </c>
      <c r="L33" s="3">
        <f t="shared" si="0"/>
        <v>22</v>
      </c>
      <c r="M33" s="3">
        <f t="shared" si="1"/>
        <v>4</v>
      </c>
      <c r="N33" s="3">
        <f t="shared" si="2"/>
        <v>8.8</v>
      </c>
      <c r="O33" s="12">
        <f t="shared" si="3"/>
        <v>7.040000000000001</v>
      </c>
    </row>
    <row r="34" spans="1:15" s="1" customFormat="1" ht="19.5" customHeight="1">
      <c r="A34" s="2" t="s">
        <v>82</v>
      </c>
      <c r="B34" s="3" t="s">
        <v>272</v>
      </c>
      <c r="C34" s="3" t="s">
        <v>258</v>
      </c>
      <c r="D34" s="3" t="s">
        <v>273</v>
      </c>
      <c r="E34" s="3" t="s">
        <v>544</v>
      </c>
      <c r="F34" s="3">
        <v>4</v>
      </c>
      <c r="G34" s="3">
        <v>201010</v>
      </c>
      <c r="H34" s="3">
        <v>101017</v>
      </c>
      <c r="I34" s="3">
        <v>201209</v>
      </c>
      <c r="J34" s="3">
        <v>0</v>
      </c>
      <c r="K34" s="8">
        <v>7.5</v>
      </c>
      <c r="L34" s="3">
        <f t="shared" si="0"/>
        <v>30</v>
      </c>
      <c r="M34" s="3">
        <f t="shared" si="1"/>
        <v>4</v>
      </c>
      <c r="N34" s="3">
        <f t="shared" si="2"/>
        <v>30</v>
      </c>
      <c r="O34" s="12">
        <f t="shared" si="3"/>
        <v>24</v>
      </c>
    </row>
    <row r="35" spans="1:15" s="1" customFormat="1" ht="19.5" customHeight="1">
      <c r="A35" s="2" t="s">
        <v>83</v>
      </c>
      <c r="B35" s="3" t="s">
        <v>732</v>
      </c>
      <c r="C35" s="3" t="s">
        <v>733</v>
      </c>
      <c r="D35" s="3" t="s">
        <v>672</v>
      </c>
      <c r="E35" s="3" t="s">
        <v>544</v>
      </c>
      <c r="F35" s="3">
        <v>1</v>
      </c>
      <c r="G35" s="3">
        <v>1101</v>
      </c>
      <c r="H35" s="3">
        <v>110104</v>
      </c>
      <c r="I35" s="3">
        <v>201212</v>
      </c>
      <c r="J35" s="3">
        <v>1</v>
      </c>
      <c r="K35" s="8">
        <v>24</v>
      </c>
      <c r="L35" s="3">
        <f t="shared" si="0"/>
        <v>24</v>
      </c>
      <c r="M35" s="3">
        <f t="shared" si="1"/>
        <v>0</v>
      </c>
      <c r="N35" s="3">
        <f t="shared" si="2"/>
        <v>0</v>
      </c>
      <c r="O35" s="12">
        <f t="shared" si="3"/>
        <v>0</v>
      </c>
    </row>
    <row r="36" spans="1:15" s="1" customFormat="1" ht="19.5" customHeight="1">
      <c r="A36" s="2" t="s">
        <v>84</v>
      </c>
      <c r="B36" s="3" t="s">
        <v>471</v>
      </c>
      <c r="C36" s="3" t="s">
        <v>17</v>
      </c>
      <c r="D36" s="3" t="s">
        <v>472</v>
      </c>
      <c r="E36" s="3" t="s">
        <v>259</v>
      </c>
      <c r="F36" s="3">
        <v>18</v>
      </c>
      <c r="G36" s="3" t="s">
        <v>85</v>
      </c>
      <c r="H36" s="3" t="s">
        <v>86</v>
      </c>
      <c r="I36" s="3" t="s">
        <v>87</v>
      </c>
      <c r="J36" s="3">
        <v>12</v>
      </c>
      <c r="K36" s="8">
        <v>1.5</v>
      </c>
      <c r="L36" s="3">
        <f t="shared" si="0"/>
        <v>27</v>
      </c>
      <c r="M36" s="3">
        <f t="shared" si="1"/>
        <v>6</v>
      </c>
      <c r="N36" s="3">
        <f t="shared" si="2"/>
        <v>9</v>
      </c>
      <c r="O36" s="12">
        <f t="shared" si="3"/>
        <v>7.2</v>
      </c>
    </row>
    <row r="37" spans="1:15" s="1" customFormat="1" ht="19.5" customHeight="1">
      <c r="A37" s="2" t="s">
        <v>88</v>
      </c>
      <c r="B37" s="3" t="s">
        <v>479</v>
      </c>
      <c r="C37" s="3" t="s">
        <v>480</v>
      </c>
      <c r="D37" s="3" t="s">
        <v>474</v>
      </c>
      <c r="E37" s="3" t="s">
        <v>259</v>
      </c>
      <c r="F37" s="3">
        <v>9</v>
      </c>
      <c r="G37" s="3">
        <v>20101106</v>
      </c>
      <c r="H37" s="3">
        <v>101106</v>
      </c>
      <c r="I37" s="3">
        <v>201211</v>
      </c>
      <c r="J37" s="3">
        <v>9</v>
      </c>
      <c r="K37" s="8">
        <v>2</v>
      </c>
      <c r="L37" s="3">
        <f t="shared" si="0"/>
        <v>18</v>
      </c>
      <c r="M37" s="3">
        <f t="shared" si="1"/>
        <v>0</v>
      </c>
      <c r="N37" s="3">
        <f t="shared" si="2"/>
        <v>0</v>
      </c>
      <c r="O37" s="12">
        <f t="shared" si="3"/>
        <v>0</v>
      </c>
    </row>
    <row r="38" spans="1:15" s="1" customFormat="1" ht="19.5" customHeight="1">
      <c r="A38" s="2" t="s">
        <v>89</v>
      </c>
      <c r="B38" s="3" t="s">
        <v>281</v>
      </c>
      <c r="C38" s="3" t="s">
        <v>282</v>
      </c>
      <c r="D38" s="3" t="s">
        <v>283</v>
      </c>
      <c r="E38" s="3" t="s">
        <v>544</v>
      </c>
      <c r="F38" s="3">
        <v>6</v>
      </c>
      <c r="G38" s="3">
        <v>20100901</v>
      </c>
      <c r="H38" s="3">
        <v>20100901</v>
      </c>
      <c r="I38" s="3">
        <v>201209</v>
      </c>
      <c r="J38" s="3">
        <v>6</v>
      </c>
      <c r="K38" s="8">
        <v>12</v>
      </c>
      <c r="L38" s="3">
        <f t="shared" si="0"/>
        <v>72</v>
      </c>
      <c r="M38" s="3">
        <f t="shared" si="1"/>
        <v>0</v>
      </c>
      <c r="N38" s="3">
        <f t="shared" si="2"/>
        <v>0</v>
      </c>
      <c r="O38" s="12">
        <f t="shared" si="3"/>
        <v>0</v>
      </c>
    </row>
    <row r="39" spans="1:15" s="1" customFormat="1" ht="19.5" customHeight="1">
      <c r="A39" s="2" t="s">
        <v>90</v>
      </c>
      <c r="B39" s="3" t="s">
        <v>277</v>
      </c>
      <c r="C39" s="3" t="s">
        <v>681</v>
      </c>
      <c r="D39" s="3" t="s">
        <v>278</v>
      </c>
      <c r="E39" s="3" t="s">
        <v>259</v>
      </c>
      <c r="F39" s="3">
        <v>7</v>
      </c>
      <c r="G39" s="3">
        <v>1010</v>
      </c>
      <c r="H39" s="3">
        <v>101004</v>
      </c>
      <c r="I39" s="3">
        <v>201209</v>
      </c>
      <c r="J39" s="3">
        <v>0</v>
      </c>
      <c r="K39" s="8">
        <v>1</v>
      </c>
      <c r="L39" s="3">
        <f t="shared" si="0"/>
        <v>7</v>
      </c>
      <c r="M39" s="3">
        <f t="shared" si="1"/>
        <v>7</v>
      </c>
      <c r="N39" s="3">
        <f t="shared" si="2"/>
        <v>7</v>
      </c>
      <c r="O39" s="12">
        <f t="shared" si="3"/>
        <v>5.6000000000000005</v>
      </c>
    </row>
    <row r="40" spans="1:15" s="1" customFormat="1" ht="19.5" customHeight="1">
      <c r="A40" s="2" t="s">
        <v>90</v>
      </c>
      <c r="B40" s="3" t="s">
        <v>277</v>
      </c>
      <c r="C40" s="3" t="s">
        <v>681</v>
      </c>
      <c r="D40" s="3" t="s">
        <v>278</v>
      </c>
      <c r="E40" s="3" t="s">
        <v>259</v>
      </c>
      <c r="F40" s="3">
        <v>13</v>
      </c>
      <c r="G40" s="3">
        <v>1011</v>
      </c>
      <c r="H40" s="3">
        <v>101105</v>
      </c>
      <c r="I40" s="3">
        <v>201210</v>
      </c>
      <c r="J40" s="3">
        <v>13</v>
      </c>
      <c r="K40" s="8">
        <v>1</v>
      </c>
      <c r="L40" s="3">
        <f t="shared" si="0"/>
        <v>13</v>
      </c>
      <c r="M40" s="3">
        <f t="shared" si="1"/>
        <v>0</v>
      </c>
      <c r="N40" s="3">
        <f t="shared" si="2"/>
        <v>0</v>
      </c>
      <c r="O40" s="12">
        <f t="shared" si="3"/>
        <v>0</v>
      </c>
    </row>
    <row r="41" spans="1:15" s="1" customFormat="1" ht="19.5" customHeight="1">
      <c r="A41" s="2" t="s">
        <v>91</v>
      </c>
      <c r="B41" s="3" t="s">
        <v>735</v>
      </c>
      <c r="C41" s="3" t="s">
        <v>736</v>
      </c>
      <c r="D41" s="3" t="s">
        <v>734</v>
      </c>
      <c r="E41" s="3" t="s">
        <v>544</v>
      </c>
      <c r="F41" s="3">
        <v>4</v>
      </c>
      <c r="G41" s="3">
        <v>1008</v>
      </c>
      <c r="H41" s="3">
        <v>20100801</v>
      </c>
      <c r="I41" s="3">
        <v>201208</v>
      </c>
      <c r="J41" s="3">
        <v>2</v>
      </c>
      <c r="K41" s="8">
        <v>21</v>
      </c>
      <c r="L41" s="3">
        <f t="shared" si="0"/>
        <v>84</v>
      </c>
      <c r="M41" s="3">
        <f t="shared" si="1"/>
        <v>2</v>
      </c>
      <c r="N41" s="3">
        <f t="shared" si="2"/>
        <v>42</v>
      </c>
      <c r="O41" s="12">
        <f t="shared" si="3"/>
        <v>33.6</v>
      </c>
    </row>
    <row r="42" spans="1:15" s="1" customFormat="1" ht="19.5" customHeight="1">
      <c r="A42" s="2" t="s">
        <v>92</v>
      </c>
      <c r="B42" s="3" t="s">
        <v>481</v>
      </c>
      <c r="C42" s="3" t="s">
        <v>482</v>
      </c>
      <c r="D42" s="3" t="s">
        <v>483</v>
      </c>
      <c r="E42" s="3" t="s">
        <v>259</v>
      </c>
      <c r="F42" s="3">
        <v>5</v>
      </c>
      <c r="G42" s="3">
        <v>201009</v>
      </c>
      <c r="H42" s="3">
        <v>100924</v>
      </c>
      <c r="I42" s="3">
        <v>201208</v>
      </c>
      <c r="J42" s="3">
        <v>5</v>
      </c>
      <c r="K42" s="8">
        <v>6.5</v>
      </c>
      <c r="L42" s="3">
        <f t="shared" si="0"/>
        <v>32.5</v>
      </c>
      <c r="M42" s="3">
        <f t="shared" si="1"/>
        <v>0</v>
      </c>
      <c r="N42" s="3">
        <f t="shared" si="2"/>
        <v>0</v>
      </c>
      <c r="O42" s="12">
        <f t="shared" si="3"/>
        <v>0</v>
      </c>
    </row>
    <row r="43" spans="1:15" s="1" customFormat="1" ht="19.5" customHeight="1">
      <c r="A43" s="2" t="s">
        <v>93</v>
      </c>
      <c r="B43" s="3" t="s">
        <v>298</v>
      </c>
      <c r="C43" s="3" t="s">
        <v>258</v>
      </c>
      <c r="D43" s="3" t="s">
        <v>474</v>
      </c>
      <c r="E43" s="3" t="s">
        <v>259</v>
      </c>
      <c r="F43" s="3">
        <v>6</v>
      </c>
      <c r="G43" s="3">
        <v>1009</v>
      </c>
      <c r="H43" s="3">
        <v>100925</v>
      </c>
      <c r="I43" s="3">
        <v>201209</v>
      </c>
      <c r="J43" s="3">
        <v>4</v>
      </c>
      <c r="K43" s="8">
        <v>12</v>
      </c>
      <c r="L43" s="3">
        <f t="shared" si="0"/>
        <v>72</v>
      </c>
      <c r="M43" s="3">
        <f t="shared" si="1"/>
        <v>2</v>
      </c>
      <c r="N43" s="3">
        <f t="shared" si="2"/>
        <v>24</v>
      </c>
      <c r="O43" s="12">
        <f t="shared" si="3"/>
        <v>19.200000000000003</v>
      </c>
    </row>
    <row r="44" spans="1:15" s="1" customFormat="1" ht="19.5" customHeight="1">
      <c r="A44" s="2" t="s">
        <v>94</v>
      </c>
      <c r="B44" s="3" t="s">
        <v>202</v>
      </c>
      <c r="C44" s="3" t="s">
        <v>522</v>
      </c>
      <c r="D44" s="3" t="s">
        <v>491</v>
      </c>
      <c r="E44" s="3" t="s">
        <v>259</v>
      </c>
      <c r="F44" s="3">
        <v>9</v>
      </c>
      <c r="G44" s="3">
        <v>20100707</v>
      </c>
      <c r="H44" s="3">
        <v>100701</v>
      </c>
      <c r="I44" s="3">
        <v>201206</v>
      </c>
      <c r="J44" s="3">
        <v>4</v>
      </c>
      <c r="K44" s="8">
        <v>4.4</v>
      </c>
      <c r="L44" s="3">
        <f t="shared" si="0"/>
        <v>39.6</v>
      </c>
      <c r="M44" s="3">
        <f t="shared" si="1"/>
        <v>5</v>
      </c>
      <c r="N44" s="3">
        <f t="shared" si="2"/>
        <v>22</v>
      </c>
      <c r="O44" s="12">
        <f t="shared" si="3"/>
        <v>17.6</v>
      </c>
    </row>
    <row r="45" spans="1:15" s="1" customFormat="1" ht="19.5" customHeight="1">
      <c r="A45" s="2" t="s">
        <v>95</v>
      </c>
      <c r="B45" s="3" t="s">
        <v>489</v>
      </c>
      <c r="C45" s="3" t="s">
        <v>490</v>
      </c>
      <c r="D45" s="3" t="s">
        <v>491</v>
      </c>
      <c r="E45" s="3" t="s">
        <v>259</v>
      </c>
      <c r="F45" s="3">
        <v>1</v>
      </c>
      <c r="G45" s="3">
        <v>20100809</v>
      </c>
      <c r="H45" s="3">
        <v>100801</v>
      </c>
      <c r="I45" s="3">
        <v>201207</v>
      </c>
      <c r="J45" s="3">
        <v>0</v>
      </c>
      <c r="K45" s="8">
        <v>3.2</v>
      </c>
      <c r="L45" s="3">
        <f t="shared" si="0"/>
        <v>3.2</v>
      </c>
      <c r="M45" s="3">
        <f t="shared" si="1"/>
        <v>1</v>
      </c>
      <c r="N45" s="3">
        <f t="shared" si="2"/>
        <v>3.2</v>
      </c>
      <c r="O45" s="12">
        <f t="shared" si="3"/>
        <v>2.5600000000000005</v>
      </c>
    </row>
    <row r="46" spans="1:15" s="1" customFormat="1" ht="19.5" customHeight="1">
      <c r="A46" s="2" t="s">
        <v>96</v>
      </c>
      <c r="B46" s="3" t="s">
        <v>12</v>
      </c>
      <c r="C46" s="3" t="s">
        <v>849</v>
      </c>
      <c r="D46" s="3" t="s">
        <v>7</v>
      </c>
      <c r="E46" s="3" t="s">
        <v>544</v>
      </c>
      <c r="F46" s="3">
        <v>10</v>
      </c>
      <c r="G46" s="3">
        <v>201101</v>
      </c>
      <c r="H46" s="3">
        <v>20110105</v>
      </c>
      <c r="I46" s="3">
        <v>201212</v>
      </c>
      <c r="J46" s="3">
        <v>10</v>
      </c>
      <c r="K46" s="8">
        <v>18</v>
      </c>
      <c r="L46" s="3">
        <f t="shared" si="0"/>
        <v>180</v>
      </c>
      <c r="M46" s="3">
        <f t="shared" si="1"/>
        <v>0</v>
      </c>
      <c r="N46" s="3">
        <f t="shared" si="2"/>
        <v>0</v>
      </c>
      <c r="O46" s="12">
        <f t="shared" si="3"/>
        <v>0</v>
      </c>
    </row>
    <row r="47" spans="1:15" s="1" customFormat="1" ht="19.5" customHeight="1">
      <c r="A47" s="2" t="s">
        <v>97</v>
      </c>
      <c r="B47" s="3" t="s">
        <v>11</v>
      </c>
      <c r="C47" s="3" t="s">
        <v>849</v>
      </c>
      <c r="D47" s="3" t="s">
        <v>770</v>
      </c>
      <c r="E47" s="3" t="s">
        <v>544</v>
      </c>
      <c r="F47" s="3">
        <v>4</v>
      </c>
      <c r="G47" s="3">
        <v>201105</v>
      </c>
      <c r="H47" s="3">
        <v>110501</v>
      </c>
      <c r="I47" s="3">
        <v>201403</v>
      </c>
      <c r="J47" s="3">
        <v>2</v>
      </c>
      <c r="K47" s="8">
        <v>19.8</v>
      </c>
      <c r="L47" s="3">
        <f t="shared" si="0"/>
        <v>79.2</v>
      </c>
      <c r="M47" s="3">
        <f t="shared" si="1"/>
        <v>2</v>
      </c>
      <c r="N47" s="3">
        <f t="shared" si="2"/>
        <v>39.6</v>
      </c>
      <c r="O47" s="12">
        <f t="shared" si="3"/>
        <v>31.680000000000003</v>
      </c>
    </row>
    <row r="48" spans="1:15" s="1" customFormat="1" ht="19.5" customHeight="1">
      <c r="A48" s="2" t="s">
        <v>98</v>
      </c>
      <c r="B48" s="3" t="s">
        <v>737</v>
      </c>
      <c r="C48" s="3" t="s">
        <v>738</v>
      </c>
      <c r="D48" s="3" t="s">
        <v>739</v>
      </c>
      <c r="E48" s="3" t="s">
        <v>544</v>
      </c>
      <c r="F48" s="3">
        <v>19</v>
      </c>
      <c r="G48" s="3">
        <v>1101</v>
      </c>
      <c r="H48" s="3">
        <v>110101</v>
      </c>
      <c r="I48" s="3">
        <v>201212</v>
      </c>
      <c r="J48" s="3">
        <v>17</v>
      </c>
      <c r="K48" s="8">
        <v>22</v>
      </c>
      <c r="L48" s="3">
        <f t="shared" si="0"/>
        <v>418</v>
      </c>
      <c r="M48" s="3">
        <f t="shared" si="1"/>
        <v>2</v>
      </c>
      <c r="N48" s="3">
        <f t="shared" si="2"/>
        <v>44</v>
      </c>
      <c r="O48" s="12">
        <f t="shared" si="3"/>
        <v>35.2</v>
      </c>
    </row>
    <row r="49" spans="1:15" s="1" customFormat="1" ht="19.5" customHeight="1">
      <c r="A49" s="2" t="s">
        <v>99</v>
      </c>
      <c r="B49" s="3" t="s">
        <v>8</v>
      </c>
      <c r="C49" s="3" t="s">
        <v>9</v>
      </c>
      <c r="D49" s="3" t="s">
        <v>10</v>
      </c>
      <c r="E49" s="3" t="s">
        <v>544</v>
      </c>
      <c r="F49" s="3">
        <v>10</v>
      </c>
      <c r="G49" s="3">
        <v>201104</v>
      </c>
      <c r="H49" s="3">
        <v>20110434</v>
      </c>
      <c r="I49" s="3">
        <v>201209</v>
      </c>
      <c r="J49" s="3">
        <v>0</v>
      </c>
      <c r="K49" s="8">
        <v>5.5</v>
      </c>
      <c r="L49" s="3">
        <f t="shared" si="0"/>
        <v>55</v>
      </c>
      <c r="M49" s="3">
        <f t="shared" si="1"/>
        <v>10</v>
      </c>
      <c r="N49" s="3">
        <f t="shared" si="2"/>
        <v>55</v>
      </c>
      <c r="O49" s="12">
        <f t="shared" si="3"/>
        <v>44</v>
      </c>
    </row>
    <row r="50" spans="1:15" s="1" customFormat="1" ht="19.5" customHeight="1">
      <c r="A50" s="2" t="s">
        <v>100</v>
      </c>
      <c r="B50" s="3" t="s">
        <v>13</v>
      </c>
      <c r="C50" s="3" t="s">
        <v>642</v>
      </c>
      <c r="D50" s="3" t="s">
        <v>261</v>
      </c>
      <c r="E50" s="3" t="s">
        <v>544</v>
      </c>
      <c r="F50" s="3">
        <v>6</v>
      </c>
      <c r="G50" s="3">
        <v>201001</v>
      </c>
      <c r="H50" s="3">
        <v>100102</v>
      </c>
      <c r="I50" s="3">
        <v>201112</v>
      </c>
      <c r="J50" s="3">
        <v>5</v>
      </c>
      <c r="K50" s="8">
        <v>16.5</v>
      </c>
      <c r="L50" s="3">
        <f t="shared" si="0"/>
        <v>99</v>
      </c>
      <c r="M50" s="3">
        <f t="shared" si="1"/>
        <v>1</v>
      </c>
      <c r="N50" s="3">
        <f t="shared" si="2"/>
        <v>16.5</v>
      </c>
      <c r="O50" s="12">
        <f t="shared" si="3"/>
        <v>13.200000000000001</v>
      </c>
    </row>
    <row r="51" spans="1:15" s="1" customFormat="1" ht="19.5" customHeight="1">
      <c r="A51" s="2" t="s">
        <v>101</v>
      </c>
      <c r="B51" s="3" t="s">
        <v>288</v>
      </c>
      <c r="C51" s="3" t="s">
        <v>289</v>
      </c>
      <c r="D51" s="3" t="s">
        <v>290</v>
      </c>
      <c r="E51" s="3" t="s">
        <v>544</v>
      </c>
      <c r="F51" s="3">
        <v>5</v>
      </c>
      <c r="G51" s="3">
        <v>201010</v>
      </c>
      <c r="H51" s="3">
        <v>20101002</v>
      </c>
      <c r="I51" s="3">
        <v>201210</v>
      </c>
      <c r="J51" s="3">
        <v>4</v>
      </c>
      <c r="K51" s="8">
        <v>24</v>
      </c>
      <c r="L51" s="3">
        <f t="shared" si="0"/>
        <v>120</v>
      </c>
      <c r="M51" s="3">
        <f t="shared" si="1"/>
        <v>1</v>
      </c>
      <c r="N51" s="3">
        <f t="shared" si="2"/>
        <v>24</v>
      </c>
      <c r="O51" s="12">
        <f t="shared" si="3"/>
        <v>19.200000000000003</v>
      </c>
    </row>
    <row r="52" spans="1:15" s="1" customFormat="1" ht="19.5" customHeight="1">
      <c r="A52" s="2" t="s">
        <v>102</v>
      </c>
      <c r="B52" s="3" t="s">
        <v>203</v>
      </c>
      <c r="C52" s="3" t="s">
        <v>258</v>
      </c>
      <c r="D52" s="3" t="s">
        <v>488</v>
      </c>
      <c r="E52" s="3" t="s">
        <v>544</v>
      </c>
      <c r="F52" s="3">
        <v>9</v>
      </c>
      <c r="G52" s="3">
        <v>20110120</v>
      </c>
      <c r="H52" s="3">
        <v>110120</v>
      </c>
      <c r="I52" s="3">
        <v>201212</v>
      </c>
      <c r="J52" s="3">
        <v>5</v>
      </c>
      <c r="K52" s="8">
        <v>15.5</v>
      </c>
      <c r="L52" s="3">
        <f t="shared" si="0"/>
        <v>139.5</v>
      </c>
      <c r="M52" s="3">
        <f t="shared" si="1"/>
        <v>4</v>
      </c>
      <c r="N52" s="3">
        <f t="shared" si="2"/>
        <v>62</v>
      </c>
      <c r="O52" s="12">
        <f t="shared" si="3"/>
        <v>49.6</v>
      </c>
    </row>
    <row r="53" spans="1:15" s="1" customFormat="1" ht="19.5" customHeight="1">
      <c r="A53" s="2" t="s">
        <v>103</v>
      </c>
      <c r="B53" s="3" t="s">
        <v>622</v>
      </c>
      <c r="C53" s="3" t="s">
        <v>623</v>
      </c>
      <c r="D53" s="3" t="s">
        <v>624</v>
      </c>
      <c r="E53" s="3" t="s">
        <v>259</v>
      </c>
      <c r="F53" s="3">
        <v>4</v>
      </c>
      <c r="G53" s="3">
        <v>911</v>
      </c>
      <c r="H53" s="3">
        <v>9110223</v>
      </c>
      <c r="I53" s="3">
        <v>201210</v>
      </c>
      <c r="J53" s="3">
        <v>4</v>
      </c>
      <c r="K53" s="8">
        <v>12</v>
      </c>
      <c r="L53" s="3">
        <f t="shared" si="0"/>
        <v>48</v>
      </c>
      <c r="M53" s="3">
        <f t="shared" si="1"/>
        <v>0</v>
      </c>
      <c r="N53" s="3">
        <f t="shared" si="2"/>
        <v>0</v>
      </c>
      <c r="O53" s="12">
        <f t="shared" si="3"/>
        <v>0</v>
      </c>
    </row>
    <row r="54" spans="1:15" s="1" customFormat="1" ht="19.5" customHeight="1">
      <c r="A54" s="2" t="s">
        <v>103</v>
      </c>
      <c r="B54" s="3" t="s">
        <v>622</v>
      </c>
      <c r="C54" s="3" t="s">
        <v>623</v>
      </c>
      <c r="D54" s="3" t="s">
        <v>624</v>
      </c>
      <c r="E54" s="3" t="s">
        <v>259</v>
      </c>
      <c r="F54" s="3">
        <v>1</v>
      </c>
      <c r="G54" s="3">
        <v>908</v>
      </c>
      <c r="H54" s="3">
        <v>9080743</v>
      </c>
      <c r="I54" s="3">
        <v>201207</v>
      </c>
      <c r="J54" s="3">
        <v>1</v>
      </c>
      <c r="K54" s="8">
        <v>12</v>
      </c>
      <c r="L54" s="3">
        <f t="shared" si="0"/>
        <v>12</v>
      </c>
      <c r="M54" s="3">
        <f t="shared" si="1"/>
        <v>0</v>
      </c>
      <c r="N54" s="3">
        <f t="shared" si="2"/>
        <v>0</v>
      </c>
      <c r="O54" s="12">
        <f t="shared" si="3"/>
        <v>0</v>
      </c>
    </row>
    <row r="55" spans="1:15" s="1" customFormat="1" ht="19.5" customHeight="1">
      <c r="A55" s="2" t="s">
        <v>103</v>
      </c>
      <c r="B55" s="3" t="s">
        <v>622</v>
      </c>
      <c r="C55" s="3" t="s">
        <v>623</v>
      </c>
      <c r="D55" s="3" t="s">
        <v>624</v>
      </c>
      <c r="E55" s="3" t="s">
        <v>259</v>
      </c>
      <c r="F55" s="3">
        <v>2</v>
      </c>
      <c r="G55" s="3" t="s">
        <v>104</v>
      </c>
      <c r="H55" s="3" t="s">
        <v>105</v>
      </c>
      <c r="I55" s="3" t="s">
        <v>106</v>
      </c>
      <c r="J55" s="3">
        <v>0</v>
      </c>
      <c r="K55" s="8">
        <v>12</v>
      </c>
      <c r="L55" s="3">
        <f t="shared" si="0"/>
        <v>24</v>
      </c>
      <c r="M55" s="3">
        <f t="shared" si="1"/>
        <v>2</v>
      </c>
      <c r="N55" s="3">
        <f t="shared" si="2"/>
        <v>24</v>
      </c>
      <c r="O55" s="12">
        <f t="shared" si="3"/>
        <v>19.200000000000003</v>
      </c>
    </row>
    <row r="56" spans="1:15" s="1" customFormat="1" ht="19.5" customHeight="1">
      <c r="A56" s="2" t="s">
        <v>107</v>
      </c>
      <c r="B56" s="3" t="s">
        <v>297</v>
      </c>
      <c r="C56" s="3" t="s">
        <v>17</v>
      </c>
      <c r="D56" s="3">
        <v>0</v>
      </c>
      <c r="E56" s="3" t="s">
        <v>551</v>
      </c>
      <c r="F56" s="3">
        <v>1</v>
      </c>
      <c r="G56" s="3">
        <v>1101</v>
      </c>
      <c r="H56" s="3" t="s">
        <v>108</v>
      </c>
      <c r="I56" s="3">
        <v>201212</v>
      </c>
      <c r="J56" s="3">
        <v>1</v>
      </c>
      <c r="K56" s="8">
        <v>32</v>
      </c>
      <c r="L56" s="3">
        <f t="shared" si="0"/>
        <v>32</v>
      </c>
      <c r="M56" s="3">
        <f t="shared" si="1"/>
        <v>0</v>
      </c>
      <c r="N56" s="3">
        <f t="shared" si="2"/>
        <v>0</v>
      </c>
      <c r="O56" s="12">
        <f t="shared" si="3"/>
        <v>0</v>
      </c>
    </row>
    <row r="57" spans="1:15" s="1" customFormat="1" ht="19.5" customHeight="1">
      <c r="A57" s="2" t="s">
        <v>109</v>
      </c>
      <c r="B57" s="3" t="s">
        <v>473</v>
      </c>
      <c r="C57" s="3" t="s">
        <v>16</v>
      </c>
      <c r="D57" s="3" t="s">
        <v>474</v>
      </c>
      <c r="E57" s="3" t="s">
        <v>259</v>
      </c>
      <c r="F57" s="3">
        <v>16</v>
      </c>
      <c r="G57" s="3" t="s">
        <v>110</v>
      </c>
      <c r="H57" s="3" t="s">
        <v>111</v>
      </c>
      <c r="I57" s="3" t="s">
        <v>112</v>
      </c>
      <c r="J57" s="3">
        <v>12</v>
      </c>
      <c r="K57" s="8">
        <v>1</v>
      </c>
      <c r="L57" s="3">
        <f t="shared" si="0"/>
        <v>16</v>
      </c>
      <c r="M57" s="3">
        <f t="shared" si="1"/>
        <v>4</v>
      </c>
      <c r="N57" s="3">
        <f t="shared" si="2"/>
        <v>4</v>
      </c>
      <c r="O57" s="12">
        <f t="shared" si="3"/>
        <v>3.2</v>
      </c>
    </row>
    <row r="58" spans="1:15" s="1" customFormat="1" ht="19.5" customHeight="1">
      <c r="A58" s="2" t="s">
        <v>113</v>
      </c>
      <c r="B58" s="3" t="s">
        <v>204</v>
      </c>
      <c r="C58" s="3" t="s">
        <v>16</v>
      </c>
      <c r="D58" s="3" t="s">
        <v>759</v>
      </c>
      <c r="E58" s="3" t="s">
        <v>544</v>
      </c>
      <c r="F58" s="3">
        <v>1</v>
      </c>
      <c r="G58" s="3">
        <v>1101</v>
      </c>
      <c r="H58" s="3">
        <v>1101108</v>
      </c>
      <c r="I58" s="3">
        <v>201206</v>
      </c>
      <c r="J58" s="3">
        <v>0</v>
      </c>
      <c r="K58" s="8">
        <v>8.5</v>
      </c>
      <c r="L58" s="3">
        <f t="shared" si="0"/>
        <v>8.5</v>
      </c>
      <c r="M58" s="3">
        <f t="shared" si="1"/>
        <v>1</v>
      </c>
      <c r="N58" s="3">
        <f t="shared" si="2"/>
        <v>8.5</v>
      </c>
      <c r="O58" s="12">
        <f t="shared" si="3"/>
        <v>6.800000000000001</v>
      </c>
    </row>
    <row r="59" spans="1:15" s="1" customFormat="1" ht="19.5" customHeight="1">
      <c r="A59" s="2" t="s">
        <v>114</v>
      </c>
      <c r="B59" s="3" t="s">
        <v>498</v>
      </c>
      <c r="C59" s="3" t="s">
        <v>499</v>
      </c>
      <c r="D59" s="3" t="s">
        <v>500</v>
      </c>
      <c r="E59" s="3" t="s">
        <v>544</v>
      </c>
      <c r="F59" s="3">
        <v>1</v>
      </c>
      <c r="G59" s="3">
        <v>200806</v>
      </c>
      <c r="H59" s="3" t="s">
        <v>115</v>
      </c>
      <c r="I59" s="3">
        <v>201206</v>
      </c>
      <c r="J59" s="3">
        <v>0</v>
      </c>
      <c r="K59" s="8">
        <v>8.5</v>
      </c>
      <c r="L59" s="3">
        <f t="shared" si="0"/>
        <v>8.5</v>
      </c>
      <c r="M59" s="3">
        <f t="shared" si="1"/>
        <v>1</v>
      </c>
      <c r="N59" s="3">
        <f t="shared" si="2"/>
        <v>8.5</v>
      </c>
      <c r="O59" s="12">
        <f t="shared" si="3"/>
        <v>6.800000000000001</v>
      </c>
    </row>
    <row r="60" spans="1:15" s="1" customFormat="1" ht="19.5" customHeight="1">
      <c r="A60" s="2" t="s">
        <v>116</v>
      </c>
      <c r="B60" s="3" t="s">
        <v>202</v>
      </c>
      <c r="C60" s="3" t="s">
        <v>557</v>
      </c>
      <c r="D60" s="3" t="s">
        <v>488</v>
      </c>
      <c r="E60" s="3" t="s">
        <v>259</v>
      </c>
      <c r="F60" s="3">
        <v>17</v>
      </c>
      <c r="G60" s="3" t="s">
        <v>117</v>
      </c>
      <c r="H60" s="3" t="s">
        <v>118</v>
      </c>
      <c r="I60" s="3" t="s">
        <v>119</v>
      </c>
      <c r="J60" s="3">
        <v>17</v>
      </c>
      <c r="K60" s="8">
        <v>8</v>
      </c>
      <c r="L60" s="3">
        <f t="shared" si="0"/>
        <v>136</v>
      </c>
      <c r="M60" s="3">
        <f t="shared" si="1"/>
        <v>0</v>
      </c>
      <c r="N60" s="3">
        <f t="shared" si="2"/>
        <v>0</v>
      </c>
      <c r="O60" s="12">
        <f t="shared" si="3"/>
        <v>0</v>
      </c>
    </row>
    <row r="61" spans="1:15" s="1" customFormat="1" ht="19.5" customHeight="1">
      <c r="A61" s="2" t="s">
        <v>120</v>
      </c>
      <c r="B61" s="3" t="s">
        <v>484</v>
      </c>
      <c r="C61" s="3" t="s">
        <v>522</v>
      </c>
      <c r="D61" s="3" t="s">
        <v>485</v>
      </c>
      <c r="E61" s="3" t="s">
        <v>259</v>
      </c>
      <c r="F61" s="3">
        <v>7</v>
      </c>
      <c r="G61" s="3">
        <v>20110313</v>
      </c>
      <c r="H61" s="3">
        <v>110313</v>
      </c>
      <c r="I61" s="3">
        <v>201208</v>
      </c>
      <c r="J61" s="3">
        <v>2</v>
      </c>
      <c r="K61" s="8">
        <v>4.4</v>
      </c>
      <c r="L61" s="3">
        <f t="shared" si="0"/>
        <v>30.800000000000004</v>
      </c>
      <c r="M61" s="3">
        <f t="shared" si="1"/>
        <v>5</v>
      </c>
      <c r="N61" s="3">
        <f t="shared" si="2"/>
        <v>22</v>
      </c>
      <c r="O61" s="12">
        <f t="shared" si="3"/>
        <v>17.6</v>
      </c>
    </row>
    <row r="62" spans="1:15" s="1" customFormat="1" ht="19.5" customHeight="1">
      <c r="A62" s="2" t="s">
        <v>121</v>
      </c>
      <c r="B62" s="3" t="s">
        <v>479</v>
      </c>
      <c r="C62" s="3" t="s">
        <v>16</v>
      </c>
      <c r="D62" s="3" t="s">
        <v>680</v>
      </c>
      <c r="E62" s="3" t="s">
        <v>259</v>
      </c>
      <c r="F62" s="3">
        <v>4</v>
      </c>
      <c r="G62" s="3">
        <v>20110125</v>
      </c>
      <c r="H62" s="3">
        <v>411013</v>
      </c>
      <c r="I62" s="3">
        <v>201212</v>
      </c>
      <c r="J62" s="3">
        <v>4</v>
      </c>
      <c r="K62" s="8">
        <v>2.5</v>
      </c>
      <c r="L62" s="3">
        <f t="shared" si="0"/>
        <v>10</v>
      </c>
      <c r="M62" s="3">
        <f t="shared" si="1"/>
        <v>0</v>
      </c>
      <c r="N62" s="3">
        <f t="shared" si="2"/>
        <v>0</v>
      </c>
      <c r="O62" s="12">
        <f t="shared" si="3"/>
        <v>0</v>
      </c>
    </row>
    <row r="63" spans="1:15" s="1" customFormat="1" ht="19.5" customHeight="1">
      <c r="A63" s="2" t="s">
        <v>122</v>
      </c>
      <c r="B63" s="3" t="s">
        <v>486</v>
      </c>
      <c r="C63" s="3" t="s">
        <v>487</v>
      </c>
      <c r="D63" s="3" t="s">
        <v>488</v>
      </c>
      <c r="E63" s="3" t="s">
        <v>259</v>
      </c>
      <c r="F63" s="3">
        <v>3</v>
      </c>
      <c r="G63" s="3">
        <v>20100921</v>
      </c>
      <c r="H63" s="3">
        <v>1009211</v>
      </c>
      <c r="I63" s="3">
        <v>201208</v>
      </c>
      <c r="J63" s="3">
        <v>0</v>
      </c>
      <c r="K63" s="8">
        <v>7.7</v>
      </c>
      <c r="L63" s="3">
        <f t="shared" si="0"/>
        <v>23.1</v>
      </c>
      <c r="M63" s="3">
        <f t="shared" si="1"/>
        <v>3</v>
      </c>
      <c r="N63" s="3">
        <f t="shared" si="2"/>
        <v>23.1</v>
      </c>
      <c r="O63" s="12">
        <f t="shared" si="3"/>
        <v>18.48</v>
      </c>
    </row>
    <row r="64" spans="1:15" s="1" customFormat="1" ht="19.5" customHeight="1">
      <c r="A64" s="2" t="s">
        <v>123</v>
      </c>
      <c r="B64" s="3" t="s">
        <v>478</v>
      </c>
      <c r="C64" s="3" t="s">
        <v>16</v>
      </c>
      <c r="D64" s="3" t="s">
        <v>680</v>
      </c>
      <c r="E64" s="3" t="s">
        <v>544</v>
      </c>
      <c r="F64" s="3">
        <v>3</v>
      </c>
      <c r="G64" s="3">
        <v>20100925</v>
      </c>
      <c r="H64" s="3">
        <v>390004</v>
      </c>
      <c r="I64" s="3">
        <v>201208</v>
      </c>
      <c r="J64" s="3">
        <v>1</v>
      </c>
      <c r="K64" s="8">
        <v>1</v>
      </c>
      <c r="L64" s="3">
        <f t="shared" si="0"/>
        <v>3</v>
      </c>
      <c r="M64" s="3">
        <f t="shared" si="1"/>
        <v>2</v>
      </c>
      <c r="N64" s="3">
        <f t="shared" si="2"/>
        <v>2</v>
      </c>
      <c r="O64" s="12">
        <f t="shared" si="3"/>
        <v>1.6</v>
      </c>
    </row>
    <row r="65" spans="1:15" s="1" customFormat="1" ht="19.5" customHeight="1">
      <c r="A65" s="2" t="s">
        <v>124</v>
      </c>
      <c r="B65" s="3" t="s">
        <v>520</v>
      </c>
      <c r="C65" s="3" t="s">
        <v>681</v>
      </c>
      <c r="D65" s="3" t="s">
        <v>630</v>
      </c>
      <c r="E65" s="3" t="s">
        <v>259</v>
      </c>
      <c r="F65" s="3">
        <v>3</v>
      </c>
      <c r="G65" s="3">
        <v>20100723</v>
      </c>
      <c r="H65" s="3" t="s">
        <v>125</v>
      </c>
      <c r="I65" s="3">
        <v>201206</v>
      </c>
      <c r="J65" s="3">
        <v>3</v>
      </c>
      <c r="K65" s="8">
        <v>5</v>
      </c>
      <c r="L65" s="3">
        <f t="shared" si="0"/>
        <v>15</v>
      </c>
      <c r="M65" s="3">
        <f t="shared" si="1"/>
        <v>0</v>
      </c>
      <c r="N65" s="3">
        <f t="shared" si="2"/>
        <v>0</v>
      </c>
      <c r="O65" s="12">
        <f t="shared" si="3"/>
        <v>0</v>
      </c>
    </row>
    <row r="66" spans="1:15" s="1" customFormat="1" ht="19.5" customHeight="1">
      <c r="A66" s="2" t="s">
        <v>126</v>
      </c>
      <c r="B66" s="3" t="s">
        <v>127</v>
      </c>
      <c r="C66" s="3" t="s">
        <v>128</v>
      </c>
      <c r="D66" s="3" t="s">
        <v>129</v>
      </c>
      <c r="E66" s="3" t="s">
        <v>32</v>
      </c>
      <c r="F66" s="3">
        <v>1</v>
      </c>
      <c r="G66" s="3">
        <v>81105</v>
      </c>
      <c r="H66" s="3">
        <v>81105</v>
      </c>
      <c r="I66" s="3">
        <v>20121031</v>
      </c>
      <c r="J66" s="3">
        <v>0</v>
      </c>
      <c r="K66" s="8">
        <v>8</v>
      </c>
      <c r="L66" s="3">
        <f t="shared" si="0"/>
        <v>8</v>
      </c>
      <c r="M66" s="3">
        <f t="shared" si="1"/>
        <v>1</v>
      </c>
      <c r="N66" s="3">
        <f t="shared" si="2"/>
        <v>8</v>
      </c>
      <c r="O66" s="12">
        <f t="shared" si="3"/>
        <v>6.4</v>
      </c>
    </row>
    <row r="67" spans="1:15" s="1" customFormat="1" ht="19.5" customHeight="1">
      <c r="A67" s="2" t="s">
        <v>130</v>
      </c>
      <c r="B67" s="3" t="s">
        <v>266</v>
      </c>
      <c r="C67" s="3" t="s">
        <v>275</v>
      </c>
      <c r="D67" s="3" t="s">
        <v>268</v>
      </c>
      <c r="E67" s="3" t="s">
        <v>544</v>
      </c>
      <c r="F67" s="3">
        <v>1</v>
      </c>
      <c r="G67" s="3">
        <v>201011</v>
      </c>
      <c r="H67" s="3">
        <v>101102</v>
      </c>
      <c r="I67" s="3">
        <v>201210</v>
      </c>
      <c r="J67" s="3">
        <v>1</v>
      </c>
      <c r="K67" s="8">
        <v>9.8</v>
      </c>
      <c r="L67" s="3">
        <f aca="true" t="shared" si="4" ref="L67:L130">K67*F67</f>
        <v>9.8</v>
      </c>
      <c r="M67" s="3">
        <f aca="true" t="shared" si="5" ref="M67:M130">F67-J67</f>
        <v>0</v>
      </c>
      <c r="N67" s="3">
        <f aca="true" t="shared" si="6" ref="N67:N130">M67*K67</f>
        <v>0</v>
      </c>
      <c r="O67" s="12">
        <f aca="true" t="shared" si="7" ref="O67:O130">N67*0.8</f>
        <v>0</v>
      </c>
    </row>
    <row r="68" spans="1:15" s="1" customFormat="1" ht="19.5" customHeight="1">
      <c r="A68" s="2" t="s">
        <v>131</v>
      </c>
      <c r="B68" s="3" t="s">
        <v>266</v>
      </c>
      <c r="C68" s="3" t="s">
        <v>267</v>
      </c>
      <c r="D68" s="3" t="s">
        <v>268</v>
      </c>
      <c r="E68" s="3" t="s">
        <v>544</v>
      </c>
      <c r="F68" s="3">
        <v>7</v>
      </c>
      <c r="G68" s="3">
        <v>201010</v>
      </c>
      <c r="H68" s="3">
        <v>101001</v>
      </c>
      <c r="I68" s="3">
        <v>201209</v>
      </c>
      <c r="J68" s="3">
        <v>2</v>
      </c>
      <c r="K68" s="8">
        <v>9.5</v>
      </c>
      <c r="L68" s="3">
        <f t="shared" si="4"/>
        <v>66.5</v>
      </c>
      <c r="M68" s="3">
        <f t="shared" si="5"/>
        <v>5</v>
      </c>
      <c r="N68" s="3">
        <f t="shared" si="6"/>
        <v>47.5</v>
      </c>
      <c r="O68" s="12">
        <f t="shared" si="7"/>
        <v>38</v>
      </c>
    </row>
    <row r="69" spans="1:15" s="1" customFormat="1" ht="19.5" customHeight="1">
      <c r="A69" s="2" t="s">
        <v>132</v>
      </c>
      <c r="B69" s="3" t="s">
        <v>648</v>
      </c>
      <c r="C69" s="3" t="s">
        <v>649</v>
      </c>
      <c r="D69" s="3" t="s">
        <v>770</v>
      </c>
      <c r="E69" s="3" t="s">
        <v>544</v>
      </c>
      <c r="F69" s="3">
        <v>7</v>
      </c>
      <c r="G69" s="3">
        <v>911</v>
      </c>
      <c r="H69" s="3">
        <v>91113</v>
      </c>
      <c r="I69" s="3">
        <v>201210</v>
      </c>
      <c r="J69" s="3">
        <v>5</v>
      </c>
      <c r="K69" s="8">
        <v>7.5</v>
      </c>
      <c r="L69" s="3">
        <f t="shared" si="4"/>
        <v>52.5</v>
      </c>
      <c r="M69" s="3">
        <f t="shared" si="5"/>
        <v>2</v>
      </c>
      <c r="N69" s="3">
        <f t="shared" si="6"/>
        <v>15</v>
      </c>
      <c r="O69" s="12">
        <f t="shared" si="7"/>
        <v>12</v>
      </c>
    </row>
    <row r="70" spans="1:15" s="1" customFormat="1" ht="19.5" customHeight="1">
      <c r="A70" s="2" t="s">
        <v>133</v>
      </c>
      <c r="B70" s="3" t="s">
        <v>521</v>
      </c>
      <c r="C70" s="3" t="s">
        <v>522</v>
      </c>
      <c r="D70" s="3" t="s">
        <v>470</v>
      </c>
      <c r="E70" s="3" t="s">
        <v>259</v>
      </c>
      <c r="F70" s="3">
        <v>3</v>
      </c>
      <c r="G70" s="3">
        <v>20101013</v>
      </c>
      <c r="H70" s="3">
        <v>20101002</v>
      </c>
      <c r="I70" s="3">
        <v>20121012</v>
      </c>
      <c r="J70" s="3">
        <v>3</v>
      </c>
      <c r="K70" s="8">
        <v>3.2</v>
      </c>
      <c r="L70" s="3">
        <f t="shared" si="4"/>
        <v>9.600000000000001</v>
      </c>
      <c r="M70" s="3">
        <f t="shared" si="5"/>
        <v>0</v>
      </c>
      <c r="N70" s="3">
        <f t="shared" si="6"/>
        <v>0</v>
      </c>
      <c r="O70" s="12">
        <f t="shared" si="7"/>
        <v>0</v>
      </c>
    </row>
    <row r="71" spans="1:15" s="1" customFormat="1" ht="19.5" customHeight="1">
      <c r="A71" s="2" t="s">
        <v>134</v>
      </c>
      <c r="B71" s="3" t="s">
        <v>274</v>
      </c>
      <c r="C71" s="3" t="s">
        <v>258</v>
      </c>
      <c r="D71" s="3" t="s">
        <v>273</v>
      </c>
      <c r="E71" s="3" t="s">
        <v>544</v>
      </c>
      <c r="F71" s="3">
        <v>6</v>
      </c>
      <c r="G71" s="3">
        <v>201010</v>
      </c>
      <c r="H71" s="3">
        <v>101015</v>
      </c>
      <c r="I71" s="3">
        <v>201209</v>
      </c>
      <c r="J71" s="3">
        <v>4</v>
      </c>
      <c r="K71" s="8">
        <v>7.5</v>
      </c>
      <c r="L71" s="3">
        <f t="shared" si="4"/>
        <v>45</v>
      </c>
      <c r="M71" s="3">
        <f t="shared" si="5"/>
        <v>2</v>
      </c>
      <c r="N71" s="3">
        <f t="shared" si="6"/>
        <v>15</v>
      </c>
      <c r="O71" s="12">
        <f t="shared" si="7"/>
        <v>12</v>
      </c>
    </row>
    <row r="72" spans="1:15" s="1" customFormat="1" ht="19.5" customHeight="1">
      <c r="A72" s="2" t="s">
        <v>135</v>
      </c>
      <c r="B72" s="3" t="s">
        <v>643</v>
      </c>
      <c r="C72" s="3" t="s">
        <v>644</v>
      </c>
      <c r="D72" s="3" t="s">
        <v>624</v>
      </c>
      <c r="E72" s="3" t="s">
        <v>259</v>
      </c>
      <c r="F72" s="3">
        <v>1</v>
      </c>
      <c r="G72" s="3">
        <v>1101</v>
      </c>
      <c r="H72" s="3">
        <v>11010716</v>
      </c>
      <c r="I72" s="3">
        <v>201212</v>
      </c>
      <c r="J72" s="3">
        <v>1</v>
      </c>
      <c r="K72" s="8">
        <v>12</v>
      </c>
      <c r="L72" s="3">
        <f t="shared" si="4"/>
        <v>12</v>
      </c>
      <c r="M72" s="3">
        <f t="shared" si="5"/>
        <v>0</v>
      </c>
      <c r="N72" s="3">
        <f t="shared" si="6"/>
        <v>0</v>
      </c>
      <c r="O72" s="12">
        <f t="shared" si="7"/>
        <v>0</v>
      </c>
    </row>
    <row r="73" spans="1:15" s="1" customFormat="1" ht="19.5" customHeight="1">
      <c r="A73" s="2" t="s">
        <v>136</v>
      </c>
      <c r="B73" s="3" t="s">
        <v>279</v>
      </c>
      <c r="C73" s="3" t="s">
        <v>681</v>
      </c>
      <c r="D73" s="3" t="s">
        <v>280</v>
      </c>
      <c r="E73" s="3" t="s">
        <v>259</v>
      </c>
      <c r="F73" s="3">
        <v>2</v>
      </c>
      <c r="G73" s="3">
        <v>20100920</v>
      </c>
      <c r="H73" s="3">
        <v>100907</v>
      </c>
      <c r="I73" s="3">
        <v>201208</v>
      </c>
      <c r="J73" s="3">
        <v>1</v>
      </c>
      <c r="K73" s="8">
        <v>0.8</v>
      </c>
      <c r="L73" s="3">
        <f t="shared" si="4"/>
        <v>1.6</v>
      </c>
      <c r="M73" s="3">
        <f t="shared" si="5"/>
        <v>1</v>
      </c>
      <c r="N73" s="3">
        <f t="shared" si="6"/>
        <v>0.8</v>
      </c>
      <c r="O73" s="12">
        <f t="shared" si="7"/>
        <v>0.6400000000000001</v>
      </c>
    </row>
    <row r="74" spans="1:15" s="1" customFormat="1" ht="19.5" customHeight="1">
      <c r="A74" s="2" t="s">
        <v>137</v>
      </c>
      <c r="B74" s="3" t="s">
        <v>14</v>
      </c>
      <c r="C74" s="3" t="s">
        <v>641</v>
      </c>
      <c r="D74" s="3" t="s">
        <v>15</v>
      </c>
      <c r="E74" s="3" t="s">
        <v>259</v>
      </c>
      <c r="F74" s="3">
        <v>1</v>
      </c>
      <c r="G74" s="3">
        <v>201012</v>
      </c>
      <c r="H74" s="3">
        <v>101207</v>
      </c>
      <c r="I74" s="3">
        <v>201211</v>
      </c>
      <c r="J74" s="3">
        <v>0</v>
      </c>
      <c r="K74" s="8">
        <v>12</v>
      </c>
      <c r="L74" s="3">
        <f t="shared" si="4"/>
        <v>12</v>
      </c>
      <c r="M74" s="3">
        <f t="shared" si="5"/>
        <v>1</v>
      </c>
      <c r="N74" s="3">
        <f t="shared" si="6"/>
        <v>12</v>
      </c>
      <c r="O74" s="12">
        <f t="shared" si="7"/>
        <v>9.600000000000001</v>
      </c>
    </row>
    <row r="75" spans="1:15" s="1" customFormat="1" ht="19.5" customHeight="1">
      <c r="A75" s="2" t="s">
        <v>138</v>
      </c>
      <c r="B75" s="3" t="s">
        <v>645</v>
      </c>
      <c r="C75" s="3" t="s">
        <v>646</v>
      </c>
      <c r="D75" s="3" t="s">
        <v>647</v>
      </c>
      <c r="E75" s="3" t="s">
        <v>544</v>
      </c>
      <c r="F75" s="3">
        <v>2</v>
      </c>
      <c r="G75" s="3">
        <v>1010</v>
      </c>
      <c r="H75" s="3">
        <v>20101003</v>
      </c>
      <c r="I75" s="3">
        <v>201209</v>
      </c>
      <c r="J75" s="3">
        <v>2</v>
      </c>
      <c r="K75" s="8">
        <v>11</v>
      </c>
      <c r="L75" s="3">
        <f t="shared" si="4"/>
        <v>22</v>
      </c>
      <c r="M75" s="3">
        <f t="shared" si="5"/>
        <v>0</v>
      </c>
      <c r="N75" s="3">
        <f t="shared" si="6"/>
        <v>0</v>
      </c>
      <c r="O75" s="12">
        <f t="shared" si="7"/>
        <v>0</v>
      </c>
    </row>
    <row r="76" spans="1:15" s="1" customFormat="1" ht="19.5" customHeight="1">
      <c r="A76" s="2" t="s">
        <v>139</v>
      </c>
      <c r="B76" s="3" t="s">
        <v>263</v>
      </c>
      <c r="C76" s="3" t="s">
        <v>264</v>
      </c>
      <c r="D76" s="3" t="s">
        <v>262</v>
      </c>
      <c r="E76" s="3" t="s">
        <v>551</v>
      </c>
      <c r="F76" s="3">
        <v>2</v>
      </c>
      <c r="G76" s="3">
        <v>200909</v>
      </c>
      <c r="H76" s="3">
        <v>90907</v>
      </c>
      <c r="I76" s="3">
        <v>201208</v>
      </c>
      <c r="J76" s="3">
        <v>0</v>
      </c>
      <c r="K76" s="8">
        <v>2.5</v>
      </c>
      <c r="L76" s="3">
        <f t="shared" si="4"/>
        <v>5</v>
      </c>
      <c r="M76" s="3">
        <f t="shared" si="5"/>
        <v>2</v>
      </c>
      <c r="N76" s="3">
        <f t="shared" si="6"/>
        <v>5</v>
      </c>
      <c r="O76" s="12">
        <f t="shared" si="7"/>
        <v>4</v>
      </c>
    </row>
    <row r="77" spans="1:15" s="1" customFormat="1" ht="19.5" customHeight="1">
      <c r="A77" s="2" t="s">
        <v>140</v>
      </c>
      <c r="B77" s="3" t="s">
        <v>200</v>
      </c>
      <c r="C77" s="3" t="s">
        <v>16</v>
      </c>
      <c r="D77" s="3" t="s">
        <v>201</v>
      </c>
      <c r="E77" s="3" t="s">
        <v>259</v>
      </c>
      <c r="F77" s="3">
        <v>1</v>
      </c>
      <c r="G77" s="3">
        <v>20110614</v>
      </c>
      <c r="H77" s="3">
        <v>110614</v>
      </c>
      <c r="I77" s="3">
        <v>201211</v>
      </c>
      <c r="J77" s="3">
        <v>0</v>
      </c>
      <c r="K77" s="8">
        <v>8.5</v>
      </c>
      <c r="L77" s="3">
        <f t="shared" si="4"/>
        <v>8.5</v>
      </c>
      <c r="M77" s="3">
        <f t="shared" si="5"/>
        <v>1</v>
      </c>
      <c r="N77" s="3">
        <f t="shared" si="6"/>
        <v>8.5</v>
      </c>
      <c r="O77" s="12">
        <f t="shared" si="7"/>
        <v>6.800000000000001</v>
      </c>
    </row>
    <row r="78" spans="1:15" s="1" customFormat="1" ht="19.5" customHeight="1">
      <c r="A78" s="2" t="s">
        <v>141</v>
      </c>
      <c r="B78" s="3" t="s">
        <v>255</v>
      </c>
      <c r="C78" s="3" t="s">
        <v>256</v>
      </c>
      <c r="D78" s="3" t="s">
        <v>257</v>
      </c>
      <c r="E78" s="3" t="s">
        <v>551</v>
      </c>
      <c r="F78" s="3">
        <v>4</v>
      </c>
      <c r="G78" s="3">
        <v>201007</v>
      </c>
      <c r="H78" s="3">
        <v>100704</v>
      </c>
      <c r="I78" s="3">
        <v>201207</v>
      </c>
      <c r="J78" s="3">
        <v>3</v>
      </c>
      <c r="K78" s="8">
        <v>2.5</v>
      </c>
      <c r="L78" s="3">
        <f t="shared" si="4"/>
        <v>10</v>
      </c>
      <c r="M78" s="3">
        <f t="shared" si="5"/>
        <v>1</v>
      </c>
      <c r="N78" s="3">
        <f t="shared" si="6"/>
        <v>2.5</v>
      </c>
      <c r="O78" s="12">
        <f t="shared" si="7"/>
        <v>2</v>
      </c>
    </row>
    <row r="79" spans="1:15" s="1" customFormat="1" ht="19.5" customHeight="1">
      <c r="A79" s="2" t="s">
        <v>142</v>
      </c>
      <c r="B79" s="3" t="s">
        <v>269</v>
      </c>
      <c r="C79" s="3" t="s">
        <v>270</v>
      </c>
      <c r="D79" s="3" t="s">
        <v>271</v>
      </c>
      <c r="E79" s="3" t="s">
        <v>259</v>
      </c>
      <c r="F79" s="3">
        <v>5</v>
      </c>
      <c r="G79" s="3">
        <v>201104</v>
      </c>
      <c r="H79" s="3">
        <v>11041510</v>
      </c>
      <c r="I79" s="3">
        <v>201210</v>
      </c>
      <c r="J79" s="3">
        <v>0</v>
      </c>
      <c r="K79" s="8">
        <v>7.5</v>
      </c>
      <c r="L79" s="3">
        <f t="shared" si="4"/>
        <v>37.5</v>
      </c>
      <c r="M79" s="3">
        <f t="shared" si="5"/>
        <v>5</v>
      </c>
      <c r="N79" s="3">
        <f t="shared" si="6"/>
        <v>37.5</v>
      </c>
      <c r="O79" s="12">
        <f t="shared" si="7"/>
        <v>30</v>
      </c>
    </row>
    <row r="80" spans="1:15" s="1" customFormat="1" ht="19.5" customHeight="1">
      <c r="A80" s="2" t="s">
        <v>143</v>
      </c>
      <c r="B80" s="3" t="s">
        <v>475</v>
      </c>
      <c r="C80" s="3" t="s">
        <v>265</v>
      </c>
      <c r="D80" s="3" t="s">
        <v>476</v>
      </c>
      <c r="E80" s="3" t="s">
        <v>544</v>
      </c>
      <c r="F80" s="3">
        <v>1</v>
      </c>
      <c r="G80" s="3">
        <v>20100910</v>
      </c>
      <c r="H80" s="3">
        <v>100902</v>
      </c>
      <c r="I80" s="3">
        <v>201209</v>
      </c>
      <c r="J80" s="3">
        <v>1</v>
      </c>
      <c r="K80" s="8">
        <v>8</v>
      </c>
      <c r="L80" s="3">
        <f t="shared" si="4"/>
        <v>8</v>
      </c>
      <c r="M80" s="3">
        <f t="shared" si="5"/>
        <v>0</v>
      </c>
      <c r="N80" s="3">
        <f t="shared" si="6"/>
        <v>0</v>
      </c>
      <c r="O80" s="12">
        <f t="shared" si="7"/>
        <v>0</v>
      </c>
    </row>
    <row r="81" spans="1:15" s="1" customFormat="1" ht="19.5" customHeight="1">
      <c r="A81" s="2" t="s">
        <v>144</v>
      </c>
      <c r="B81" s="3" t="s">
        <v>477</v>
      </c>
      <c r="C81" s="3" t="s">
        <v>265</v>
      </c>
      <c r="D81" s="3" t="s">
        <v>625</v>
      </c>
      <c r="E81" s="3" t="s">
        <v>544</v>
      </c>
      <c r="F81" s="3">
        <v>7</v>
      </c>
      <c r="G81" s="3" t="s">
        <v>145</v>
      </c>
      <c r="H81" s="3" t="s">
        <v>146</v>
      </c>
      <c r="I81" s="3" t="s">
        <v>147</v>
      </c>
      <c r="J81" s="3">
        <v>4</v>
      </c>
      <c r="K81" s="8">
        <v>2.5</v>
      </c>
      <c r="L81" s="3">
        <f t="shared" si="4"/>
        <v>17.5</v>
      </c>
      <c r="M81" s="3">
        <f t="shared" si="5"/>
        <v>3</v>
      </c>
      <c r="N81" s="3">
        <f t="shared" si="6"/>
        <v>7.5</v>
      </c>
      <c r="O81" s="12">
        <f t="shared" si="7"/>
        <v>6</v>
      </c>
    </row>
    <row r="82" spans="1:15" s="1" customFormat="1" ht="19.5" customHeight="1">
      <c r="A82" s="2" t="s">
        <v>149</v>
      </c>
      <c r="B82" s="3" t="s">
        <v>568</v>
      </c>
      <c r="C82" s="3" t="s">
        <v>699</v>
      </c>
      <c r="D82" s="3" t="s">
        <v>569</v>
      </c>
      <c r="E82" s="3" t="s">
        <v>544</v>
      </c>
      <c r="F82" s="3">
        <v>1</v>
      </c>
      <c r="G82" s="3">
        <v>20110304</v>
      </c>
      <c r="H82" s="3">
        <v>110301</v>
      </c>
      <c r="I82" s="3">
        <v>201208</v>
      </c>
      <c r="J82" s="3">
        <v>0</v>
      </c>
      <c r="K82" s="8">
        <v>9.8</v>
      </c>
      <c r="L82" s="3">
        <f t="shared" si="4"/>
        <v>9.8</v>
      </c>
      <c r="M82" s="3">
        <f t="shared" si="5"/>
        <v>1</v>
      </c>
      <c r="N82" s="3">
        <f t="shared" si="6"/>
        <v>9.8</v>
      </c>
      <c r="O82" s="12">
        <f t="shared" si="7"/>
        <v>7.840000000000001</v>
      </c>
    </row>
    <row r="83" spans="1:15" s="1" customFormat="1" ht="19.5" customHeight="1">
      <c r="A83" s="2" t="s">
        <v>150</v>
      </c>
      <c r="B83" s="3" t="s">
        <v>727</v>
      </c>
      <c r="C83" s="3" t="s">
        <v>728</v>
      </c>
      <c r="D83" s="3" t="s">
        <v>675</v>
      </c>
      <c r="E83" s="3" t="s">
        <v>551</v>
      </c>
      <c r="F83" s="3">
        <v>7</v>
      </c>
      <c r="G83" s="3">
        <v>1101</v>
      </c>
      <c r="H83" s="3">
        <v>10111002</v>
      </c>
      <c r="I83" s="3">
        <v>201212</v>
      </c>
      <c r="J83" s="3">
        <v>1</v>
      </c>
      <c r="K83" s="8">
        <v>2.5</v>
      </c>
      <c r="L83" s="3">
        <f t="shared" si="4"/>
        <v>17.5</v>
      </c>
      <c r="M83" s="3">
        <f t="shared" si="5"/>
        <v>6</v>
      </c>
      <c r="N83" s="3">
        <f t="shared" si="6"/>
        <v>15</v>
      </c>
      <c r="O83" s="12">
        <f t="shared" si="7"/>
        <v>12</v>
      </c>
    </row>
    <row r="84" spans="1:15" s="1" customFormat="1" ht="19.5" customHeight="1">
      <c r="A84" s="2" t="s">
        <v>151</v>
      </c>
      <c r="B84" s="3" t="s">
        <v>152</v>
      </c>
      <c r="C84" s="3" t="s">
        <v>26</v>
      </c>
      <c r="D84" s="3" t="s">
        <v>153</v>
      </c>
      <c r="E84" s="3" t="s">
        <v>32</v>
      </c>
      <c r="F84" s="3">
        <v>4</v>
      </c>
      <c r="G84" s="3">
        <v>911052</v>
      </c>
      <c r="H84" s="3">
        <v>911052</v>
      </c>
      <c r="I84" s="3">
        <v>20121031</v>
      </c>
      <c r="J84" s="3">
        <v>4</v>
      </c>
      <c r="K84" s="8">
        <v>5.6</v>
      </c>
      <c r="L84" s="3">
        <f t="shared" si="4"/>
        <v>22.4</v>
      </c>
      <c r="M84" s="3">
        <f t="shared" si="5"/>
        <v>0</v>
      </c>
      <c r="N84" s="3">
        <f t="shared" si="6"/>
        <v>0</v>
      </c>
      <c r="O84" s="12">
        <f t="shared" si="7"/>
        <v>0</v>
      </c>
    </row>
    <row r="85" spans="1:15" s="1" customFormat="1" ht="19.5" customHeight="1">
      <c r="A85" s="2" t="s">
        <v>154</v>
      </c>
      <c r="B85" s="3" t="s">
        <v>882</v>
      </c>
      <c r="C85" s="3" t="s">
        <v>883</v>
      </c>
      <c r="D85" s="3" t="s">
        <v>755</v>
      </c>
      <c r="E85" s="3" t="s">
        <v>544</v>
      </c>
      <c r="F85" s="3">
        <v>2</v>
      </c>
      <c r="G85" s="3">
        <v>200908</v>
      </c>
      <c r="H85" s="3">
        <v>90843</v>
      </c>
      <c r="I85" s="3">
        <v>21207</v>
      </c>
      <c r="J85" s="3">
        <v>0</v>
      </c>
      <c r="K85" s="8">
        <v>22.5</v>
      </c>
      <c r="L85" s="3">
        <f t="shared" si="4"/>
        <v>45</v>
      </c>
      <c r="M85" s="3">
        <f t="shared" si="5"/>
        <v>2</v>
      </c>
      <c r="N85" s="3">
        <f t="shared" si="6"/>
        <v>45</v>
      </c>
      <c r="O85" s="12">
        <f t="shared" si="7"/>
        <v>36</v>
      </c>
    </row>
    <row r="86" spans="1:15" s="1" customFormat="1" ht="19.5" customHeight="1">
      <c r="A86" s="2" t="s">
        <v>155</v>
      </c>
      <c r="B86" s="3" t="s">
        <v>573</v>
      </c>
      <c r="C86" s="3" t="s">
        <v>574</v>
      </c>
      <c r="D86" s="3" t="s">
        <v>575</v>
      </c>
      <c r="E86" s="3" t="s">
        <v>551</v>
      </c>
      <c r="F86" s="3">
        <v>8</v>
      </c>
      <c r="G86" s="3" t="s">
        <v>156</v>
      </c>
      <c r="H86" s="3" t="s">
        <v>157</v>
      </c>
      <c r="I86" s="3" t="s">
        <v>158</v>
      </c>
      <c r="J86" s="3">
        <v>0</v>
      </c>
      <c r="K86" s="8">
        <v>2</v>
      </c>
      <c r="L86" s="3">
        <f t="shared" si="4"/>
        <v>16</v>
      </c>
      <c r="M86" s="3">
        <f t="shared" si="5"/>
        <v>8</v>
      </c>
      <c r="N86" s="3">
        <f t="shared" si="6"/>
        <v>16</v>
      </c>
      <c r="O86" s="12">
        <f t="shared" si="7"/>
        <v>12.8</v>
      </c>
    </row>
    <row r="87" spans="1:15" s="1" customFormat="1" ht="19.5" customHeight="1">
      <c r="A87" s="2" t="s">
        <v>159</v>
      </c>
      <c r="B87" s="3" t="s">
        <v>148</v>
      </c>
      <c r="C87" s="3" t="s">
        <v>160</v>
      </c>
      <c r="D87" s="3" t="s">
        <v>161</v>
      </c>
      <c r="E87" s="3" t="s">
        <v>32</v>
      </c>
      <c r="F87" s="3">
        <v>7</v>
      </c>
      <c r="G87" s="3">
        <v>100902</v>
      </c>
      <c r="H87" s="3">
        <v>100902</v>
      </c>
      <c r="I87" s="3">
        <v>20120831</v>
      </c>
      <c r="J87" s="3">
        <v>3</v>
      </c>
      <c r="K87" s="8">
        <v>8.5</v>
      </c>
      <c r="L87" s="3">
        <f t="shared" si="4"/>
        <v>59.5</v>
      </c>
      <c r="M87" s="3">
        <f t="shared" si="5"/>
        <v>4</v>
      </c>
      <c r="N87" s="3">
        <f t="shared" si="6"/>
        <v>34</v>
      </c>
      <c r="O87" s="12">
        <f t="shared" si="7"/>
        <v>27.200000000000003</v>
      </c>
    </row>
    <row r="88" spans="1:15" s="1" customFormat="1" ht="19.5" customHeight="1">
      <c r="A88" s="2" t="s">
        <v>162</v>
      </c>
      <c r="B88" s="3" t="s">
        <v>729</v>
      </c>
      <c r="C88" s="3" t="s">
        <v>730</v>
      </c>
      <c r="D88" s="3" t="s">
        <v>731</v>
      </c>
      <c r="E88" s="3" t="s">
        <v>551</v>
      </c>
      <c r="F88" s="3">
        <v>3</v>
      </c>
      <c r="G88" s="3" t="s">
        <v>163</v>
      </c>
      <c r="H88" s="3" t="s">
        <v>164</v>
      </c>
      <c r="I88" s="3" t="s">
        <v>165</v>
      </c>
      <c r="J88" s="3">
        <v>1</v>
      </c>
      <c r="K88" s="8">
        <v>36</v>
      </c>
      <c r="L88" s="3">
        <f t="shared" si="4"/>
        <v>108</v>
      </c>
      <c r="M88" s="3">
        <f t="shared" si="5"/>
        <v>2</v>
      </c>
      <c r="N88" s="3">
        <f t="shared" si="6"/>
        <v>72</v>
      </c>
      <c r="O88" s="12">
        <f t="shared" si="7"/>
        <v>57.6</v>
      </c>
    </row>
    <row r="89" spans="1:15" s="1" customFormat="1" ht="19.5" customHeight="1">
      <c r="A89" s="2" t="s">
        <v>166</v>
      </c>
      <c r="B89" s="3" t="s">
        <v>548</v>
      </c>
      <c r="C89" s="3" t="s">
        <v>549</v>
      </c>
      <c r="D89" s="3" t="s">
        <v>550</v>
      </c>
      <c r="E89" s="3" t="s">
        <v>551</v>
      </c>
      <c r="F89" s="3">
        <v>2</v>
      </c>
      <c r="G89" s="3">
        <v>1008</v>
      </c>
      <c r="H89" s="3" t="s">
        <v>167</v>
      </c>
      <c r="I89" s="3">
        <v>201208</v>
      </c>
      <c r="J89" s="3">
        <v>2</v>
      </c>
      <c r="K89" s="8">
        <v>43</v>
      </c>
      <c r="L89" s="3">
        <f t="shared" si="4"/>
        <v>86</v>
      </c>
      <c r="M89" s="3">
        <f t="shared" si="5"/>
        <v>0</v>
      </c>
      <c r="N89" s="3">
        <f t="shared" si="6"/>
        <v>0</v>
      </c>
      <c r="O89" s="12">
        <f t="shared" si="7"/>
        <v>0</v>
      </c>
    </row>
    <row r="90" spans="1:15" s="1" customFormat="1" ht="19.5" customHeight="1">
      <c r="A90" s="2" t="s">
        <v>168</v>
      </c>
      <c r="B90" s="3" t="s">
        <v>886</v>
      </c>
      <c r="C90" s="3" t="s">
        <v>887</v>
      </c>
      <c r="D90" s="3" t="s">
        <v>888</v>
      </c>
      <c r="E90" s="3" t="s">
        <v>544</v>
      </c>
      <c r="F90" s="3">
        <v>4</v>
      </c>
      <c r="G90" s="3">
        <v>201011</v>
      </c>
      <c r="H90" s="3">
        <v>20100101</v>
      </c>
      <c r="I90" s="3">
        <v>201212</v>
      </c>
      <c r="J90" s="3">
        <v>1</v>
      </c>
      <c r="K90" s="8">
        <v>36</v>
      </c>
      <c r="L90" s="3">
        <f t="shared" si="4"/>
        <v>144</v>
      </c>
      <c r="M90" s="3">
        <f t="shared" si="5"/>
        <v>3</v>
      </c>
      <c r="N90" s="3">
        <f t="shared" si="6"/>
        <v>108</v>
      </c>
      <c r="O90" s="12">
        <f t="shared" si="7"/>
        <v>86.4</v>
      </c>
    </row>
    <row r="91" spans="1:15" s="1" customFormat="1" ht="19.5" customHeight="1">
      <c r="A91" s="2" t="s">
        <v>169</v>
      </c>
      <c r="B91" s="3" t="s">
        <v>438</v>
      </c>
      <c r="C91" s="3" t="s">
        <v>439</v>
      </c>
      <c r="D91" s="3" t="s">
        <v>440</v>
      </c>
      <c r="E91" s="3" t="s">
        <v>544</v>
      </c>
      <c r="F91" s="3">
        <v>5</v>
      </c>
      <c r="G91" s="3">
        <v>20110112</v>
      </c>
      <c r="H91" s="3">
        <v>20110103</v>
      </c>
      <c r="I91" s="3">
        <v>201212</v>
      </c>
      <c r="J91" s="3">
        <v>5</v>
      </c>
      <c r="K91" s="8">
        <v>12.5</v>
      </c>
      <c r="L91" s="3">
        <f t="shared" si="4"/>
        <v>62.5</v>
      </c>
      <c r="M91" s="3">
        <f t="shared" si="5"/>
        <v>0</v>
      </c>
      <c r="N91" s="3">
        <f t="shared" si="6"/>
        <v>0</v>
      </c>
      <c r="O91" s="12">
        <f t="shared" si="7"/>
        <v>0</v>
      </c>
    </row>
    <row r="92" spans="1:15" s="1" customFormat="1" ht="19.5" customHeight="1">
      <c r="A92" s="2" t="s">
        <v>170</v>
      </c>
      <c r="B92" s="3" t="s">
        <v>301</v>
      </c>
      <c r="C92" s="3" t="s">
        <v>302</v>
      </c>
      <c r="D92" s="3" t="s">
        <v>455</v>
      </c>
      <c r="E92" s="3" t="s">
        <v>544</v>
      </c>
      <c r="F92" s="3">
        <v>2</v>
      </c>
      <c r="G92" s="3">
        <v>1012</v>
      </c>
      <c r="H92" s="3">
        <v>101213</v>
      </c>
      <c r="I92" s="3">
        <v>1211</v>
      </c>
      <c r="J92" s="3">
        <v>1</v>
      </c>
      <c r="K92" s="8">
        <v>19</v>
      </c>
      <c r="L92" s="3">
        <f t="shared" si="4"/>
        <v>38</v>
      </c>
      <c r="M92" s="3">
        <f t="shared" si="5"/>
        <v>1</v>
      </c>
      <c r="N92" s="3">
        <f t="shared" si="6"/>
        <v>19</v>
      </c>
      <c r="O92" s="12">
        <f t="shared" si="7"/>
        <v>15.200000000000001</v>
      </c>
    </row>
    <row r="93" spans="1:15" s="1" customFormat="1" ht="19.5" customHeight="1">
      <c r="A93" s="2" t="s">
        <v>171</v>
      </c>
      <c r="B93" s="3" t="s">
        <v>818</v>
      </c>
      <c r="C93" s="3" t="s">
        <v>819</v>
      </c>
      <c r="D93" s="3" t="s">
        <v>820</v>
      </c>
      <c r="E93" s="3" t="s">
        <v>544</v>
      </c>
      <c r="F93" s="3">
        <v>7</v>
      </c>
      <c r="G93" s="3">
        <v>20110112</v>
      </c>
      <c r="H93" s="3">
        <v>110101</v>
      </c>
      <c r="I93" s="3">
        <v>201212</v>
      </c>
      <c r="J93" s="3">
        <v>5</v>
      </c>
      <c r="K93" s="8">
        <v>12.5</v>
      </c>
      <c r="L93" s="3">
        <f t="shared" si="4"/>
        <v>87.5</v>
      </c>
      <c r="M93" s="3">
        <f t="shared" si="5"/>
        <v>2</v>
      </c>
      <c r="N93" s="3">
        <f t="shared" si="6"/>
        <v>25</v>
      </c>
      <c r="O93" s="12">
        <f t="shared" si="7"/>
        <v>20</v>
      </c>
    </row>
    <row r="94" spans="1:15" s="1" customFormat="1" ht="19.5" customHeight="1">
      <c r="A94" s="2" t="s">
        <v>172</v>
      </c>
      <c r="B94" s="3" t="s">
        <v>424</v>
      </c>
      <c r="C94" s="3" t="s">
        <v>435</v>
      </c>
      <c r="D94" s="3" t="s">
        <v>436</v>
      </c>
      <c r="E94" s="3" t="s">
        <v>544</v>
      </c>
      <c r="F94" s="3">
        <v>3</v>
      </c>
      <c r="G94" s="3">
        <v>110119</v>
      </c>
      <c r="H94" s="3">
        <v>110108</v>
      </c>
      <c r="I94" s="3">
        <v>201212</v>
      </c>
      <c r="J94" s="3">
        <v>3</v>
      </c>
      <c r="K94" s="8">
        <v>5.5</v>
      </c>
      <c r="L94" s="3">
        <f t="shared" si="4"/>
        <v>16.5</v>
      </c>
      <c r="M94" s="3">
        <f t="shared" si="5"/>
        <v>0</v>
      </c>
      <c r="N94" s="3">
        <f t="shared" si="6"/>
        <v>0</v>
      </c>
      <c r="O94" s="12">
        <f t="shared" si="7"/>
        <v>0</v>
      </c>
    </row>
    <row r="95" spans="1:15" s="1" customFormat="1" ht="19.5" customHeight="1">
      <c r="A95" s="2" t="s">
        <v>832</v>
      </c>
      <c r="B95" s="3" t="s">
        <v>425</v>
      </c>
      <c r="C95" s="3" t="s">
        <v>429</v>
      </c>
      <c r="D95" s="3" t="s">
        <v>773</v>
      </c>
      <c r="E95" s="3" t="s">
        <v>544</v>
      </c>
      <c r="F95" s="3">
        <v>4</v>
      </c>
      <c r="G95" s="3">
        <v>20101201</v>
      </c>
      <c r="H95" s="3">
        <v>101201</v>
      </c>
      <c r="I95" s="3">
        <v>201211</v>
      </c>
      <c r="J95" s="3">
        <v>4</v>
      </c>
      <c r="K95" s="8">
        <v>8.5</v>
      </c>
      <c r="L95" s="3">
        <f t="shared" si="4"/>
        <v>34</v>
      </c>
      <c r="M95" s="3">
        <f t="shared" si="5"/>
        <v>0</v>
      </c>
      <c r="N95" s="3">
        <f t="shared" si="6"/>
        <v>0</v>
      </c>
      <c r="O95" s="12">
        <f t="shared" si="7"/>
        <v>0</v>
      </c>
    </row>
    <row r="96" spans="1:15" s="1" customFormat="1" ht="19.5" customHeight="1">
      <c r="A96" s="2" t="s">
        <v>173</v>
      </c>
      <c r="B96" s="3" t="s">
        <v>425</v>
      </c>
      <c r="C96" s="3" t="s">
        <v>426</v>
      </c>
      <c r="D96" s="3" t="s">
        <v>397</v>
      </c>
      <c r="E96" s="3" t="s">
        <v>544</v>
      </c>
      <c r="F96" s="3">
        <v>6</v>
      </c>
      <c r="G96" s="3">
        <v>20110128</v>
      </c>
      <c r="H96" s="3">
        <v>110105</v>
      </c>
      <c r="I96" s="3">
        <v>201212</v>
      </c>
      <c r="J96" s="3">
        <v>6</v>
      </c>
      <c r="K96" s="8">
        <v>13.5</v>
      </c>
      <c r="L96" s="3">
        <f t="shared" si="4"/>
        <v>81</v>
      </c>
      <c r="M96" s="3">
        <f t="shared" si="5"/>
        <v>0</v>
      </c>
      <c r="N96" s="3">
        <f t="shared" si="6"/>
        <v>0</v>
      </c>
      <c r="O96" s="12">
        <f t="shared" si="7"/>
        <v>0</v>
      </c>
    </row>
    <row r="97" spans="1:15" s="1" customFormat="1" ht="19.5" customHeight="1">
      <c r="A97" s="2" t="s">
        <v>493</v>
      </c>
      <c r="B97" s="3" t="s">
        <v>444</v>
      </c>
      <c r="C97" s="3" t="s">
        <v>367</v>
      </c>
      <c r="D97" s="3" t="s">
        <v>445</v>
      </c>
      <c r="E97" s="3" t="s">
        <v>544</v>
      </c>
      <c r="F97" s="3">
        <v>5</v>
      </c>
      <c r="G97" s="3">
        <v>20101008</v>
      </c>
      <c r="H97" s="3">
        <v>101008</v>
      </c>
      <c r="I97" s="3">
        <v>201208</v>
      </c>
      <c r="J97" s="3">
        <v>3</v>
      </c>
      <c r="K97" s="8">
        <v>8.1</v>
      </c>
      <c r="L97" s="3">
        <f t="shared" si="4"/>
        <v>40.5</v>
      </c>
      <c r="M97" s="3">
        <f t="shared" si="5"/>
        <v>2</v>
      </c>
      <c r="N97" s="3">
        <f t="shared" si="6"/>
        <v>16.2</v>
      </c>
      <c r="O97" s="12">
        <f t="shared" si="7"/>
        <v>12.96</v>
      </c>
    </row>
    <row r="98" spans="1:15" s="1" customFormat="1" ht="19.5" customHeight="1">
      <c r="A98" s="2" t="s">
        <v>760</v>
      </c>
      <c r="B98" s="3" t="s">
        <v>452</v>
      </c>
      <c r="C98" s="3" t="s">
        <v>453</v>
      </c>
      <c r="D98" s="3" t="s">
        <v>215</v>
      </c>
      <c r="E98" s="3" t="s">
        <v>544</v>
      </c>
      <c r="F98" s="3">
        <v>1</v>
      </c>
      <c r="G98" s="3">
        <v>201009</v>
      </c>
      <c r="H98" s="3">
        <v>100901</v>
      </c>
      <c r="I98" s="3">
        <v>201208</v>
      </c>
      <c r="J98" s="3">
        <v>1</v>
      </c>
      <c r="K98" s="8">
        <v>9.8</v>
      </c>
      <c r="L98" s="3">
        <f t="shared" si="4"/>
        <v>9.8</v>
      </c>
      <c r="M98" s="3">
        <f t="shared" si="5"/>
        <v>0</v>
      </c>
      <c r="N98" s="3">
        <f t="shared" si="6"/>
        <v>0</v>
      </c>
      <c r="O98" s="12">
        <f t="shared" si="7"/>
        <v>0</v>
      </c>
    </row>
    <row r="99" spans="1:15" s="1" customFormat="1" ht="19.5" customHeight="1">
      <c r="A99" s="2" t="s">
        <v>830</v>
      </c>
      <c r="B99" s="3" t="s">
        <v>424</v>
      </c>
      <c r="C99" s="3" t="s">
        <v>223</v>
      </c>
      <c r="D99" s="3" t="s">
        <v>670</v>
      </c>
      <c r="E99" s="3" t="s">
        <v>544</v>
      </c>
      <c r="F99" s="3">
        <v>11</v>
      </c>
      <c r="G99" s="3">
        <v>20110118</v>
      </c>
      <c r="H99" s="3">
        <v>110106</v>
      </c>
      <c r="I99" s="3">
        <v>201212</v>
      </c>
      <c r="J99" s="3">
        <v>1</v>
      </c>
      <c r="K99" s="8">
        <v>7.5</v>
      </c>
      <c r="L99" s="3">
        <f t="shared" si="4"/>
        <v>82.5</v>
      </c>
      <c r="M99" s="3">
        <f t="shared" si="5"/>
        <v>10</v>
      </c>
      <c r="N99" s="3">
        <f t="shared" si="6"/>
        <v>75</v>
      </c>
      <c r="O99" s="12">
        <f t="shared" si="7"/>
        <v>60</v>
      </c>
    </row>
    <row r="100" spans="1:15" s="1" customFormat="1" ht="19.5" customHeight="1">
      <c r="A100" s="2" t="s">
        <v>831</v>
      </c>
      <c r="B100" s="3" t="s">
        <v>427</v>
      </c>
      <c r="C100" s="3" t="s">
        <v>223</v>
      </c>
      <c r="D100" s="3" t="s">
        <v>428</v>
      </c>
      <c r="E100" s="3" t="s">
        <v>544</v>
      </c>
      <c r="F100" s="3">
        <v>3</v>
      </c>
      <c r="G100" s="3">
        <v>20101207</v>
      </c>
      <c r="H100" s="3">
        <v>101208</v>
      </c>
      <c r="I100" s="3">
        <v>20121206</v>
      </c>
      <c r="J100" s="3">
        <v>2</v>
      </c>
      <c r="K100" s="8">
        <v>9.8</v>
      </c>
      <c r="L100" s="3">
        <f t="shared" si="4"/>
        <v>29.400000000000002</v>
      </c>
      <c r="M100" s="3">
        <f t="shared" si="5"/>
        <v>1</v>
      </c>
      <c r="N100" s="3">
        <f t="shared" si="6"/>
        <v>9.8</v>
      </c>
      <c r="O100" s="12">
        <f t="shared" si="7"/>
        <v>7.840000000000001</v>
      </c>
    </row>
    <row r="101" spans="1:15" s="1" customFormat="1" ht="19.5" customHeight="1">
      <c r="A101" s="2" t="s">
        <v>863</v>
      </c>
      <c r="B101" s="3" t="s">
        <v>460</v>
      </c>
      <c r="C101" s="3" t="s">
        <v>461</v>
      </c>
      <c r="D101" s="3" t="s">
        <v>342</v>
      </c>
      <c r="E101" s="3" t="s">
        <v>544</v>
      </c>
      <c r="F101" s="3">
        <v>2</v>
      </c>
      <c r="G101" s="3">
        <v>201012</v>
      </c>
      <c r="H101" s="3">
        <v>110192</v>
      </c>
      <c r="I101" s="3">
        <v>201212</v>
      </c>
      <c r="J101" s="3">
        <v>2</v>
      </c>
      <c r="K101" s="8">
        <v>9</v>
      </c>
      <c r="L101" s="3">
        <f t="shared" si="4"/>
        <v>18</v>
      </c>
      <c r="M101" s="3">
        <f t="shared" si="5"/>
        <v>0</v>
      </c>
      <c r="N101" s="3">
        <f t="shared" si="6"/>
        <v>0</v>
      </c>
      <c r="O101" s="12">
        <f t="shared" si="7"/>
        <v>0</v>
      </c>
    </row>
    <row r="102" spans="1:15" s="1" customFormat="1" ht="19.5" customHeight="1">
      <c r="A102" s="2" t="s">
        <v>861</v>
      </c>
      <c r="B102" s="3" t="s">
        <v>430</v>
      </c>
      <c r="C102" s="3" t="s">
        <v>431</v>
      </c>
      <c r="D102" s="3" t="s">
        <v>850</v>
      </c>
      <c r="E102" s="3" t="s">
        <v>544</v>
      </c>
      <c r="F102" s="3">
        <v>17</v>
      </c>
      <c r="G102" s="3">
        <v>20101107</v>
      </c>
      <c r="H102" s="3">
        <v>1011030</v>
      </c>
      <c r="I102" s="3">
        <v>201210</v>
      </c>
      <c r="J102" s="3">
        <v>8</v>
      </c>
      <c r="K102" s="8">
        <v>5.5</v>
      </c>
      <c r="L102" s="3">
        <f t="shared" si="4"/>
        <v>93.5</v>
      </c>
      <c r="M102" s="3">
        <f t="shared" si="5"/>
        <v>9</v>
      </c>
      <c r="N102" s="3">
        <f t="shared" si="6"/>
        <v>49.5</v>
      </c>
      <c r="O102" s="12">
        <f t="shared" si="7"/>
        <v>39.6</v>
      </c>
    </row>
    <row r="103" spans="1:15" s="1" customFormat="1" ht="19.5" customHeight="1">
      <c r="A103" s="2" t="s">
        <v>492</v>
      </c>
      <c r="B103" s="3" t="s">
        <v>441</v>
      </c>
      <c r="C103" s="3" t="s">
        <v>442</v>
      </c>
      <c r="D103" s="3" t="s">
        <v>443</v>
      </c>
      <c r="E103" s="3" t="s">
        <v>544</v>
      </c>
      <c r="F103" s="3">
        <v>6</v>
      </c>
      <c r="G103" s="3">
        <v>20101214</v>
      </c>
      <c r="H103" s="3">
        <v>101264</v>
      </c>
      <c r="I103" s="3">
        <v>201211</v>
      </c>
      <c r="J103" s="3">
        <v>0</v>
      </c>
      <c r="K103" s="8">
        <v>4.5</v>
      </c>
      <c r="L103" s="3">
        <f t="shared" si="4"/>
        <v>27</v>
      </c>
      <c r="M103" s="3">
        <f t="shared" si="5"/>
        <v>6</v>
      </c>
      <c r="N103" s="3">
        <f t="shared" si="6"/>
        <v>27</v>
      </c>
      <c r="O103" s="12">
        <f t="shared" si="7"/>
        <v>21.6</v>
      </c>
    </row>
    <row r="104" spans="1:15" s="1" customFormat="1" ht="19.5" customHeight="1">
      <c r="A104" s="2" t="s">
        <v>852</v>
      </c>
      <c r="B104" s="3" t="s">
        <v>673</v>
      </c>
      <c r="C104" s="3" t="s">
        <v>674</v>
      </c>
      <c r="D104" s="3" t="s">
        <v>675</v>
      </c>
      <c r="E104" s="3" t="s">
        <v>551</v>
      </c>
      <c r="F104" s="3">
        <v>1</v>
      </c>
      <c r="G104" s="3">
        <v>201101</v>
      </c>
      <c r="H104" s="3" t="s">
        <v>1201</v>
      </c>
      <c r="I104" s="3">
        <v>201206</v>
      </c>
      <c r="J104" s="3">
        <v>1</v>
      </c>
      <c r="K104" s="8">
        <v>5</v>
      </c>
      <c r="L104" s="3">
        <f t="shared" si="4"/>
        <v>5</v>
      </c>
      <c r="M104" s="3">
        <f t="shared" si="5"/>
        <v>0</v>
      </c>
      <c r="N104" s="3">
        <f t="shared" si="6"/>
        <v>0</v>
      </c>
      <c r="O104" s="12">
        <f t="shared" si="7"/>
        <v>0</v>
      </c>
    </row>
    <row r="105" spans="1:15" s="1" customFormat="1" ht="19.5" customHeight="1">
      <c r="A105" s="2" t="s">
        <v>175</v>
      </c>
      <c r="B105" s="3" t="s">
        <v>1213</v>
      </c>
      <c r="C105" s="3" t="s">
        <v>1214</v>
      </c>
      <c r="D105" s="3" t="s">
        <v>653</v>
      </c>
      <c r="E105" s="3" t="s">
        <v>544</v>
      </c>
      <c r="F105" s="3">
        <v>12</v>
      </c>
      <c r="G105" s="3">
        <v>201103</v>
      </c>
      <c r="H105" s="3">
        <v>11030040</v>
      </c>
      <c r="I105" s="3">
        <v>201208</v>
      </c>
      <c r="J105" s="3">
        <v>0</v>
      </c>
      <c r="K105" s="8">
        <v>3.5</v>
      </c>
      <c r="L105" s="3">
        <f t="shared" si="4"/>
        <v>42</v>
      </c>
      <c r="M105" s="3">
        <f t="shared" si="5"/>
        <v>12</v>
      </c>
      <c r="N105" s="3">
        <f t="shared" si="6"/>
        <v>42</v>
      </c>
      <c r="O105" s="12">
        <f t="shared" si="7"/>
        <v>33.6</v>
      </c>
    </row>
    <row r="106" spans="1:15" s="1" customFormat="1" ht="19.5" customHeight="1">
      <c r="A106" s="2" t="s">
        <v>1197</v>
      </c>
      <c r="B106" s="3" t="s">
        <v>618</v>
      </c>
      <c r="C106" s="3" t="s">
        <v>451</v>
      </c>
      <c r="D106" s="3" t="s">
        <v>455</v>
      </c>
      <c r="E106" s="3" t="s">
        <v>544</v>
      </c>
      <c r="F106" s="3">
        <v>6</v>
      </c>
      <c r="G106" s="3" t="s">
        <v>176</v>
      </c>
      <c r="H106" s="3" t="s">
        <v>177</v>
      </c>
      <c r="I106" s="3" t="s">
        <v>178</v>
      </c>
      <c r="J106" s="3">
        <v>6</v>
      </c>
      <c r="K106" s="8">
        <v>15.8</v>
      </c>
      <c r="L106" s="3">
        <f t="shared" si="4"/>
        <v>94.80000000000001</v>
      </c>
      <c r="M106" s="3">
        <f t="shared" si="5"/>
        <v>0</v>
      </c>
      <c r="N106" s="3">
        <f t="shared" si="6"/>
        <v>0</v>
      </c>
      <c r="O106" s="12">
        <f t="shared" si="7"/>
        <v>0</v>
      </c>
    </row>
    <row r="107" spans="1:15" s="1" customFormat="1" ht="19.5" customHeight="1">
      <c r="A107" s="2" t="s">
        <v>179</v>
      </c>
      <c r="B107" s="3" t="s">
        <v>444</v>
      </c>
      <c r="C107" s="3" t="s">
        <v>367</v>
      </c>
      <c r="D107" s="3" t="s">
        <v>459</v>
      </c>
      <c r="E107" s="3" t="s">
        <v>544</v>
      </c>
      <c r="F107" s="3">
        <v>3</v>
      </c>
      <c r="G107" s="3">
        <v>201007</v>
      </c>
      <c r="H107" s="3">
        <v>100735</v>
      </c>
      <c r="I107" s="3">
        <v>201206</v>
      </c>
      <c r="J107" s="3">
        <v>3</v>
      </c>
      <c r="K107" s="8">
        <v>3.4</v>
      </c>
      <c r="L107" s="3">
        <f t="shared" si="4"/>
        <v>10.2</v>
      </c>
      <c r="M107" s="3">
        <f t="shared" si="5"/>
        <v>0</v>
      </c>
      <c r="N107" s="3">
        <f t="shared" si="6"/>
        <v>0</v>
      </c>
      <c r="O107" s="12">
        <f t="shared" si="7"/>
        <v>0</v>
      </c>
    </row>
    <row r="108" spans="1:15" s="1" customFormat="1" ht="19.5" customHeight="1">
      <c r="A108" s="2" t="s">
        <v>180</v>
      </c>
      <c r="B108" s="3" t="s">
        <v>432</v>
      </c>
      <c r="C108" s="3" t="s">
        <v>433</v>
      </c>
      <c r="D108" s="3" t="s">
        <v>434</v>
      </c>
      <c r="E108" s="3" t="s">
        <v>544</v>
      </c>
      <c r="F108" s="3">
        <v>1</v>
      </c>
      <c r="G108" s="3">
        <v>20110102</v>
      </c>
      <c r="H108" s="3">
        <v>20110102</v>
      </c>
      <c r="I108" s="3">
        <v>201212</v>
      </c>
      <c r="J108" s="3">
        <v>1</v>
      </c>
      <c r="K108" s="8">
        <v>12.5</v>
      </c>
      <c r="L108" s="3">
        <f t="shared" si="4"/>
        <v>12.5</v>
      </c>
      <c r="M108" s="3">
        <f t="shared" si="5"/>
        <v>0</v>
      </c>
      <c r="N108" s="3">
        <f t="shared" si="6"/>
        <v>0</v>
      </c>
      <c r="O108" s="12">
        <f t="shared" si="7"/>
        <v>0</v>
      </c>
    </row>
    <row r="109" spans="1:15" s="1" customFormat="1" ht="19.5" customHeight="1">
      <c r="A109" s="2" t="s">
        <v>867</v>
      </c>
      <c r="B109" s="3" t="s">
        <v>821</v>
      </c>
      <c r="C109" s="3" t="s">
        <v>822</v>
      </c>
      <c r="D109" s="3" t="s">
        <v>823</v>
      </c>
      <c r="E109" s="3" t="s">
        <v>544</v>
      </c>
      <c r="F109" s="3">
        <v>7</v>
      </c>
      <c r="G109" s="3">
        <v>20100916</v>
      </c>
      <c r="H109" s="3">
        <v>100907</v>
      </c>
      <c r="I109" s="3">
        <v>20120915</v>
      </c>
      <c r="J109" s="3">
        <v>7</v>
      </c>
      <c r="K109" s="8">
        <v>8</v>
      </c>
      <c r="L109" s="3">
        <f t="shared" si="4"/>
        <v>56</v>
      </c>
      <c r="M109" s="3">
        <f t="shared" si="5"/>
        <v>0</v>
      </c>
      <c r="N109" s="3">
        <f t="shared" si="6"/>
        <v>0</v>
      </c>
      <c r="O109" s="12">
        <f t="shared" si="7"/>
        <v>0</v>
      </c>
    </row>
    <row r="110" spans="1:15" s="1" customFormat="1" ht="19.5" customHeight="1">
      <c r="A110" s="2" t="s">
        <v>181</v>
      </c>
      <c r="B110" s="3" t="s">
        <v>747</v>
      </c>
      <c r="C110" s="3" t="s">
        <v>343</v>
      </c>
      <c r="D110" s="3" t="s">
        <v>748</v>
      </c>
      <c r="E110" s="3" t="s">
        <v>544</v>
      </c>
      <c r="F110" s="3">
        <v>1</v>
      </c>
      <c r="G110" s="3">
        <v>201011</v>
      </c>
      <c r="H110" s="3">
        <v>3933</v>
      </c>
      <c r="I110" s="3">
        <v>201210</v>
      </c>
      <c r="J110" s="3">
        <v>1</v>
      </c>
      <c r="K110" s="8">
        <v>8.5</v>
      </c>
      <c r="L110" s="3">
        <f t="shared" si="4"/>
        <v>8.5</v>
      </c>
      <c r="M110" s="3">
        <f t="shared" si="5"/>
        <v>0</v>
      </c>
      <c r="N110" s="3">
        <f t="shared" si="6"/>
        <v>0</v>
      </c>
      <c r="O110" s="12">
        <f t="shared" si="7"/>
        <v>0</v>
      </c>
    </row>
    <row r="111" spans="1:15" s="1" customFormat="1" ht="19.5" customHeight="1">
      <c r="A111" s="2" t="s">
        <v>182</v>
      </c>
      <c r="B111" s="3" t="s">
        <v>740</v>
      </c>
      <c r="C111" s="3" t="s">
        <v>749</v>
      </c>
      <c r="D111" s="3" t="s">
        <v>3</v>
      </c>
      <c r="E111" s="3" t="s">
        <v>544</v>
      </c>
      <c r="F111" s="3">
        <v>10</v>
      </c>
      <c r="G111" s="3" t="s">
        <v>183</v>
      </c>
      <c r="H111" s="3" t="s">
        <v>184</v>
      </c>
      <c r="I111" s="3" t="s">
        <v>185</v>
      </c>
      <c r="J111" s="3">
        <v>9</v>
      </c>
      <c r="K111" s="8">
        <v>2.5</v>
      </c>
      <c r="L111" s="3">
        <f t="shared" si="4"/>
        <v>25</v>
      </c>
      <c r="M111" s="3">
        <f t="shared" si="5"/>
        <v>1</v>
      </c>
      <c r="N111" s="3">
        <f t="shared" si="6"/>
        <v>2.5</v>
      </c>
      <c r="O111" s="12">
        <f t="shared" si="7"/>
        <v>2</v>
      </c>
    </row>
    <row r="112" spans="1:15" s="1" customFormat="1" ht="19.5" customHeight="1">
      <c r="A112" s="2" t="s">
        <v>1164</v>
      </c>
      <c r="B112" s="3" t="s">
        <v>693</v>
      </c>
      <c r="C112" s="3" t="s">
        <v>694</v>
      </c>
      <c r="D112" s="3" t="s">
        <v>695</v>
      </c>
      <c r="E112" s="3" t="s">
        <v>544</v>
      </c>
      <c r="F112" s="3">
        <v>1</v>
      </c>
      <c r="G112" s="3">
        <v>20090601</v>
      </c>
      <c r="H112" s="3">
        <v>90601</v>
      </c>
      <c r="I112" s="3">
        <v>201205</v>
      </c>
      <c r="J112" s="3">
        <v>1</v>
      </c>
      <c r="K112" s="8">
        <v>8</v>
      </c>
      <c r="L112" s="3">
        <f t="shared" si="4"/>
        <v>8</v>
      </c>
      <c r="M112" s="3">
        <f t="shared" si="5"/>
        <v>0</v>
      </c>
      <c r="N112" s="3">
        <f t="shared" si="6"/>
        <v>0</v>
      </c>
      <c r="O112" s="12">
        <f t="shared" si="7"/>
        <v>0</v>
      </c>
    </row>
    <row r="113" spans="1:15" s="1" customFormat="1" ht="19.5" customHeight="1">
      <c r="A113" s="2" t="s">
        <v>1176</v>
      </c>
      <c r="B113" s="3" t="s">
        <v>536</v>
      </c>
      <c r="C113" s="3" t="s">
        <v>537</v>
      </c>
      <c r="D113" s="3" t="s">
        <v>695</v>
      </c>
      <c r="E113" s="3" t="s">
        <v>544</v>
      </c>
      <c r="F113" s="3">
        <v>1</v>
      </c>
      <c r="G113" s="3">
        <v>201009</v>
      </c>
      <c r="H113" s="3">
        <v>100911</v>
      </c>
      <c r="I113" s="3">
        <v>201208</v>
      </c>
      <c r="J113" s="3">
        <v>1</v>
      </c>
      <c r="K113" s="8">
        <v>14</v>
      </c>
      <c r="L113" s="3">
        <f t="shared" si="4"/>
        <v>14</v>
      </c>
      <c r="M113" s="3">
        <f t="shared" si="5"/>
        <v>0</v>
      </c>
      <c r="N113" s="3">
        <f t="shared" si="6"/>
        <v>0</v>
      </c>
      <c r="O113" s="12">
        <f t="shared" si="7"/>
        <v>0</v>
      </c>
    </row>
    <row r="114" spans="1:15" s="1" customFormat="1" ht="19.5" customHeight="1">
      <c r="A114" s="2" t="s">
        <v>879</v>
      </c>
      <c r="B114" s="3" t="s">
        <v>740</v>
      </c>
      <c r="C114" s="3" t="s">
        <v>640</v>
      </c>
      <c r="D114" s="3" t="s">
        <v>3</v>
      </c>
      <c r="E114" s="3" t="s">
        <v>551</v>
      </c>
      <c r="F114" s="3">
        <v>10</v>
      </c>
      <c r="G114" s="3">
        <v>1007</v>
      </c>
      <c r="H114" s="3">
        <v>100701</v>
      </c>
      <c r="I114" s="3">
        <v>201206</v>
      </c>
      <c r="J114" s="3">
        <v>9</v>
      </c>
      <c r="K114" s="8">
        <v>3.5</v>
      </c>
      <c r="L114" s="3">
        <f t="shared" si="4"/>
        <v>35</v>
      </c>
      <c r="M114" s="3">
        <f t="shared" si="5"/>
        <v>1</v>
      </c>
      <c r="N114" s="3">
        <f t="shared" si="6"/>
        <v>3.5</v>
      </c>
      <c r="O114" s="12">
        <f t="shared" si="7"/>
        <v>2.8000000000000003</v>
      </c>
    </row>
    <row r="115" spans="1:15" s="1" customFormat="1" ht="19.5" customHeight="1">
      <c r="A115" s="2" t="s">
        <v>186</v>
      </c>
      <c r="B115" s="3" t="s">
        <v>696</v>
      </c>
      <c r="C115" s="3" t="s">
        <v>697</v>
      </c>
      <c r="D115" s="3" t="s">
        <v>692</v>
      </c>
      <c r="E115" s="3" t="s">
        <v>544</v>
      </c>
      <c r="F115" s="3">
        <v>8</v>
      </c>
      <c r="G115" s="3">
        <v>20100830</v>
      </c>
      <c r="H115" s="3">
        <v>200902</v>
      </c>
      <c r="I115" s="3">
        <v>201207</v>
      </c>
      <c r="J115" s="3">
        <v>6</v>
      </c>
      <c r="K115" s="8">
        <v>19.5</v>
      </c>
      <c r="L115" s="3">
        <f t="shared" si="4"/>
        <v>156</v>
      </c>
      <c r="M115" s="3">
        <f t="shared" si="5"/>
        <v>2</v>
      </c>
      <c r="N115" s="3">
        <f t="shared" si="6"/>
        <v>39</v>
      </c>
      <c r="O115" s="12">
        <f t="shared" si="7"/>
        <v>31.200000000000003</v>
      </c>
    </row>
    <row r="116" spans="1:15" s="1" customFormat="1" ht="19.5" customHeight="1">
      <c r="A116" s="2" t="s">
        <v>187</v>
      </c>
      <c r="B116" s="3" t="s">
        <v>741</v>
      </c>
      <c r="C116" s="3" t="s">
        <v>742</v>
      </c>
      <c r="D116" s="3" t="s">
        <v>743</v>
      </c>
      <c r="E116" s="3" t="s">
        <v>544</v>
      </c>
      <c r="F116" s="3">
        <v>1</v>
      </c>
      <c r="G116" s="3">
        <v>201102</v>
      </c>
      <c r="H116" s="3">
        <v>110201</v>
      </c>
      <c r="I116" s="3">
        <v>201207</v>
      </c>
      <c r="J116" s="3">
        <v>1</v>
      </c>
      <c r="K116" s="8">
        <v>13.5</v>
      </c>
      <c r="L116" s="3">
        <f t="shared" si="4"/>
        <v>13.5</v>
      </c>
      <c r="M116" s="3">
        <f t="shared" si="5"/>
        <v>0</v>
      </c>
      <c r="N116" s="3">
        <f t="shared" si="6"/>
        <v>0</v>
      </c>
      <c r="O116" s="12">
        <f t="shared" si="7"/>
        <v>0</v>
      </c>
    </row>
    <row r="117" spans="1:15" s="1" customFormat="1" ht="19.5" customHeight="1">
      <c r="A117" s="2" t="s">
        <v>1175</v>
      </c>
      <c r="B117" s="3" t="s">
        <v>534</v>
      </c>
      <c r="C117" s="3" t="s">
        <v>535</v>
      </c>
      <c r="D117" s="3" t="s">
        <v>572</v>
      </c>
      <c r="E117" s="3" t="s">
        <v>544</v>
      </c>
      <c r="F117" s="3">
        <v>6</v>
      </c>
      <c r="G117" s="3" t="s">
        <v>188</v>
      </c>
      <c r="H117" s="3" t="s">
        <v>189</v>
      </c>
      <c r="I117" s="3" t="s">
        <v>190</v>
      </c>
      <c r="J117" s="3">
        <v>6</v>
      </c>
      <c r="K117" s="8">
        <v>18</v>
      </c>
      <c r="L117" s="3">
        <f t="shared" si="4"/>
        <v>108</v>
      </c>
      <c r="M117" s="3">
        <f t="shared" si="5"/>
        <v>0</v>
      </c>
      <c r="N117" s="3">
        <f t="shared" si="6"/>
        <v>0</v>
      </c>
      <c r="O117" s="12">
        <f t="shared" si="7"/>
        <v>0</v>
      </c>
    </row>
    <row r="118" spans="1:15" s="1" customFormat="1" ht="19.5" customHeight="1">
      <c r="A118" s="2" t="s">
        <v>191</v>
      </c>
      <c r="B118" s="3" t="s">
        <v>745</v>
      </c>
      <c r="C118" s="3" t="s">
        <v>379</v>
      </c>
      <c r="D118" s="3" t="s">
        <v>746</v>
      </c>
      <c r="E118" s="3" t="s">
        <v>551</v>
      </c>
      <c r="F118" s="3">
        <v>3</v>
      </c>
      <c r="G118" s="3">
        <v>201101</v>
      </c>
      <c r="H118" s="3">
        <v>20110106</v>
      </c>
      <c r="I118" s="3">
        <v>201212</v>
      </c>
      <c r="J118" s="3">
        <v>2</v>
      </c>
      <c r="K118" s="8">
        <v>14.5</v>
      </c>
      <c r="L118" s="3">
        <f t="shared" si="4"/>
        <v>43.5</v>
      </c>
      <c r="M118" s="3">
        <f t="shared" si="5"/>
        <v>1</v>
      </c>
      <c r="N118" s="3">
        <f t="shared" si="6"/>
        <v>14.5</v>
      </c>
      <c r="O118" s="12">
        <f t="shared" si="7"/>
        <v>11.600000000000001</v>
      </c>
    </row>
    <row r="119" spans="1:15" s="1" customFormat="1" ht="19.5" customHeight="1">
      <c r="A119" s="2" t="s">
        <v>192</v>
      </c>
      <c r="B119" s="3" t="s">
        <v>766</v>
      </c>
      <c r="C119" s="3" t="s">
        <v>767</v>
      </c>
      <c r="D119" s="3" t="s">
        <v>533</v>
      </c>
      <c r="E119" s="3" t="s">
        <v>544</v>
      </c>
      <c r="F119" s="3">
        <v>3</v>
      </c>
      <c r="G119" s="3">
        <v>201011</v>
      </c>
      <c r="H119" s="3">
        <v>101108</v>
      </c>
      <c r="I119" s="3">
        <v>201210</v>
      </c>
      <c r="J119" s="3">
        <v>3</v>
      </c>
      <c r="K119" s="8">
        <v>11.5</v>
      </c>
      <c r="L119" s="3">
        <f t="shared" si="4"/>
        <v>34.5</v>
      </c>
      <c r="M119" s="3">
        <f t="shared" si="5"/>
        <v>0</v>
      </c>
      <c r="N119" s="3">
        <f t="shared" si="6"/>
        <v>0</v>
      </c>
      <c r="O119" s="12">
        <f t="shared" si="7"/>
        <v>0</v>
      </c>
    </row>
    <row r="120" spans="1:15" s="1" customFormat="1" ht="19.5" customHeight="1">
      <c r="A120" s="2" t="s">
        <v>193</v>
      </c>
      <c r="B120" s="3" t="s">
        <v>744</v>
      </c>
      <c r="C120" s="3" t="s">
        <v>607</v>
      </c>
      <c r="D120" s="3" t="s">
        <v>829</v>
      </c>
      <c r="E120" s="3" t="s">
        <v>544</v>
      </c>
      <c r="F120" s="3">
        <v>11</v>
      </c>
      <c r="G120" s="3" t="s">
        <v>194</v>
      </c>
      <c r="H120" s="3" t="s">
        <v>195</v>
      </c>
      <c r="I120" s="3" t="s">
        <v>196</v>
      </c>
      <c r="J120" s="3">
        <v>5</v>
      </c>
      <c r="K120" s="8">
        <v>18</v>
      </c>
      <c r="L120" s="3">
        <f t="shared" si="4"/>
        <v>198</v>
      </c>
      <c r="M120" s="3">
        <f t="shared" si="5"/>
        <v>6</v>
      </c>
      <c r="N120" s="3">
        <f t="shared" si="6"/>
        <v>108</v>
      </c>
      <c r="O120" s="12">
        <f t="shared" si="7"/>
        <v>86.4</v>
      </c>
    </row>
    <row r="121" spans="1:15" s="1" customFormat="1" ht="19.5" customHeight="1">
      <c r="A121" s="2" t="s">
        <v>197</v>
      </c>
      <c r="B121" s="3" t="s">
        <v>688</v>
      </c>
      <c r="C121" s="3" t="s">
        <v>689</v>
      </c>
      <c r="D121" s="3" t="s">
        <v>690</v>
      </c>
      <c r="E121" s="3" t="s">
        <v>544</v>
      </c>
      <c r="F121" s="3">
        <v>3</v>
      </c>
      <c r="G121" s="3">
        <v>2010106</v>
      </c>
      <c r="H121" s="3">
        <v>20100127</v>
      </c>
      <c r="I121" s="3">
        <v>201212</v>
      </c>
      <c r="J121" s="3">
        <v>3</v>
      </c>
      <c r="K121" s="8">
        <v>12.8</v>
      </c>
      <c r="L121" s="3">
        <f t="shared" si="4"/>
        <v>38.400000000000006</v>
      </c>
      <c r="M121" s="3">
        <f t="shared" si="5"/>
        <v>0</v>
      </c>
      <c r="N121" s="3">
        <f t="shared" si="6"/>
        <v>0</v>
      </c>
      <c r="O121" s="12">
        <f t="shared" si="7"/>
        <v>0</v>
      </c>
    </row>
    <row r="122" spans="1:15" s="1" customFormat="1" ht="19.5" customHeight="1">
      <c r="A122" s="2" t="s">
        <v>198</v>
      </c>
      <c r="B122" s="3" t="s">
        <v>685</v>
      </c>
      <c r="C122" s="3" t="s">
        <v>686</v>
      </c>
      <c r="D122" s="3" t="s">
        <v>687</v>
      </c>
      <c r="E122" s="3" t="s">
        <v>544</v>
      </c>
      <c r="F122" s="3">
        <v>8</v>
      </c>
      <c r="G122" s="3">
        <v>2010603</v>
      </c>
      <c r="H122" s="3">
        <v>201006005</v>
      </c>
      <c r="I122" s="3">
        <v>201211</v>
      </c>
      <c r="J122" s="3">
        <v>2</v>
      </c>
      <c r="K122" s="8">
        <v>11</v>
      </c>
      <c r="L122" s="3">
        <f t="shared" si="4"/>
        <v>88</v>
      </c>
      <c r="M122" s="3">
        <f t="shared" si="5"/>
        <v>6</v>
      </c>
      <c r="N122" s="3">
        <f t="shared" si="6"/>
        <v>66</v>
      </c>
      <c r="O122" s="12">
        <f t="shared" si="7"/>
        <v>52.800000000000004</v>
      </c>
    </row>
    <row r="123" spans="1:15" s="1" customFormat="1" ht="19.5" customHeight="1">
      <c r="A123" s="2" t="s">
        <v>199</v>
      </c>
      <c r="B123" s="3" t="s">
        <v>561</v>
      </c>
      <c r="C123" s="3" t="s">
        <v>562</v>
      </c>
      <c r="D123" s="3" t="s">
        <v>563</v>
      </c>
      <c r="E123" s="3" t="s">
        <v>544</v>
      </c>
      <c r="F123" s="3">
        <v>4</v>
      </c>
      <c r="G123" s="3">
        <v>201105</v>
      </c>
      <c r="H123" s="3">
        <v>20110502</v>
      </c>
      <c r="I123" s="3">
        <v>201210</v>
      </c>
      <c r="J123" s="3">
        <v>0</v>
      </c>
      <c r="K123" s="8">
        <v>19.8</v>
      </c>
      <c r="L123" s="3">
        <f t="shared" si="4"/>
        <v>79.2</v>
      </c>
      <c r="M123" s="3">
        <f t="shared" si="5"/>
        <v>4</v>
      </c>
      <c r="N123" s="3">
        <f t="shared" si="6"/>
        <v>79.2</v>
      </c>
      <c r="O123" s="12">
        <f t="shared" si="7"/>
        <v>63.36000000000001</v>
      </c>
    </row>
    <row r="124" spans="1:15" s="1" customFormat="1" ht="19.5" customHeight="1">
      <c r="A124" s="2" t="s">
        <v>18</v>
      </c>
      <c r="B124" s="3" t="s">
        <v>650</v>
      </c>
      <c r="C124" s="3" t="s">
        <v>651</v>
      </c>
      <c r="D124" s="3" t="s">
        <v>652</v>
      </c>
      <c r="E124" s="3" t="s">
        <v>544</v>
      </c>
      <c r="F124" s="3">
        <v>10</v>
      </c>
      <c r="G124" s="3">
        <v>1011</v>
      </c>
      <c r="H124" s="3">
        <v>1011005</v>
      </c>
      <c r="I124" s="3">
        <v>201210</v>
      </c>
      <c r="J124" s="3">
        <v>10</v>
      </c>
      <c r="K124" s="8">
        <v>4.5</v>
      </c>
      <c r="L124" s="3">
        <f t="shared" si="4"/>
        <v>45</v>
      </c>
      <c r="M124" s="3">
        <f t="shared" si="5"/>
        <v>0</v>
      </c>
      <c r="N124" s="3">
        <f t="shared" si="6"/>
        <v>0</v>
      </c>
      <c r="O124" s="12">
        <f t="shared" si="7"/>
        <v>0</v>
      </c>
    </row>
    <row r="125" spans="1:15" s="1" customFormat="1" ht="19.5" customHeight="1">
      <c r="A125" s="2" t="s">
        <v>875</v>
      </c>
      <c r="B125" s="3" t="s">
        <v>565</v>
      </c>
      <c r="C125" s="3" t="s">
        <v>566</v>
      </c>
      <c r="D125" s="3" t="s">
        <v>567</v>
      </c>
      <c r="E125" s="3" t="s">
        <v>544</v>
      </c>
      <c r="F125" s="3">
        <v>4</v>
      </c>
      <c r="G125" s="3">
        <v>201101</v>
      </c>
      <c r="H125" s="3">
        <v>20110102</v>
      </c>
      <c r="I125" s="3">
        <v>201212</v>
      </c>
      <c r="J125" s="3">
        <v>3</v>
      </c>
      <c r="K125" s="8">
        <v>16.5</v>
      </c>
      <c r="L125" s="3">
        <f t="shared" si="4"/>
        <v>66</v>
      </c>
      <c r="M125" s="3">
        <f t="shared" si="5"/>
        <v>1</v>
      </c>
      <c r="N125" s="3">
        <f t="shared" si="6"/>
        <v>16.5</v>
      </c>
      <c r="O125" s="12">
        <f t="shared" si="7"/>
        <v>13.200000000000001</v>
      </c>
    </row>
    <row r="126" spans="1:15" s="1" customFormat="1" ht="19.5" customHeight="1">
      <c r="A126" s="2" t="s">
        <v>785</v>
      </c>
      <c r="B126" s="3" t="s">
        <v>564</v>
      </c>
      <c r="C126" s="3" t="s">
        <v>827</v>
      </c>
      <c r="D126" s="3" t="s">
        <v>692</v>
      </c>
      <c r="E126" s="3" t="s">
        <v>544</v>
      </c>
      <c r="F126" s="3">
        <v>2</v>
      </c>
      <c r="G126" s="3">
        <v>201011</v>
      </c>
      <c r="H126" s="3">
        <v>101106</v>
      </c>
      <c r="I126" s="3">
        <v>201210</v>
      </c>
      <c r="J126" s="3">
        <v>1</v>
      </c>
      <c r="K126" s="8">
        <v>16.5</v>
      </c>
      <c r="L126" s="3">
        <f t="shared" si="4"/>
        <v>33</v>
      </c>
      <c r="M126" s="3">
        <f t="shared" si="5"/>
        <v>1</v>
      </c>
      <c r="N126" s="3">
        <f t="shared" si="6"/>
        <v>16.5</v>
      </c>
      <c r="O126" s="12">
        <f t="shared" si="7"/>
        <v>13.200000000000001</v>
      </c>
    </row>
    <row r="127" spans="1:15" s="1" customFormat="1" ht="19.5" customHeight="1">
      <c r="A127" s="2" t="s">
        <v>894</v>
      </c>
      <c r="B127" s="3" t="s">
        <v>845</v>
      </c>
      <c r="C127" s="3" t="s">
        <v>846</v>
      </c>
      <c r="D127" s="3" t="s">
        <v>847</v>
      </c>
      <c r="E127" s="3" t="s">
        <v>544</v>
      </c>
      <c r="F127" s="3">
        <v>10</v>
      </c>
      <c r="G127" s="3">
        <v>20110112</v>
      </c>
      <c r="H127" s="3">
        <v>20110112</v>
      </c>
      <c r="I127" s="3">
        <v>201212</v>
      </c>
      <c r="J127" s="3">
        <v>4</v>
      </c>
      <c r="K127" s="8">
        <v>5.5</v>
      </c>
      <c r="L127" s="3">
        <f t="shared" si="4"/>
        <v>55</v>
      </c>
      <c r="M127" s="3">
        <f t="shared" si="5"/>
        <v>6</v>
      </c>
      <c r="N127" s="3">
        <f t="shared" si="6"/>
        <v>33</v>
      </c>
      <c r="O127" s="12">
        <f t="shared" si="7"/>
        <v>26.400000000000002</v>
      </c>
    </row>
    <row r="128" spans="1:15" s="1" customFormat="1" ht="19.5" customHeight="1">
      <c r="A128" s="2" t="s">
        <v>895</v>
      </c>
      <c r="B128" s="3" t="s">
        <v>1146</v>
      </c>
      <c r="C128" s="3" t="s">
        <v>1147</v>
      </c>
      <c r="D128" s="3" t="s">
        <v>671</v>
      </c>
      <c r="E128" s="3" t="s">
        <v>551</v>
      </c>
      <c r="F128" s="3">
        <v>4</v>
      </c>
      <c r="G128" s="3">
        <v>20100610</v>
      </c>
      <c r="H128" s="3">
        <v>100602</v>
      </c>
      <c r="I128" s="3">
        <v>20120609</v>
      </c>
      <c r="J128" s="3">
        <v>4</v>
      </c>
      <c r="K128" s="8">
        <v>1.9</v>
      </c>
      <c r="L128" s="3">
        <f t="shared" si="4"/>
        <v>7.6</v>
      </c>
      <c r="M128" s="3">
        <f t="shared" si="5"/>
        <v>0</v>
      </c>
      <c r="N128" s="3">
        <f t="shared" si="6"/>
        <v>0</v>
      </c>
      <c r="O128" s="12">
        <f t="shared" si="7"/>
        <v>0</v>
      </c>
    </row>
    <row r="129" spans="1:15" s="1" customFormat="1" ht="19.5" customHeight="1">
      <c r="A129" s="2" t="s">
        <v>896</v>
      </c>
      <c r="B129" s="3" t="s">
        <v>897</v>
      </c>
      <c r="C129" s="3" t="s">
        <v>898</v>
      </c>
      <c r="D129" s="3" t="s">
        <v>899</v>
      </c>
      <c r="E129" s="3" t="s">
        <v>335</v>
      </c>
      <c r="F129" s="3">
        <v>4</v>
      </c>
      <c r="G129" s="3">
        <v>201012</v>
      </c>
      <c r="H129" s="3">
        <v>110105</v>
      </c>
      <c r="I129" s="3">
        <v>201211</v>
      </c>
      <c r="J129" s="3">
        <v>1</v>
      </c>
      <c r="K129" s="8">
        <v>15</v>
      </c>
      <c r="L129" s="3">
        <f t="shared" si="4"/>
        <v>60</v>
      </c>
      <c r="M129" s="3">
        <f t="shared" si="5"/>
        <v>3</v>
      </c>
      <c r="N129" s="3">
        <f t="shared" si="6"/>
        <v>45</v>
      </c>
      <c r="O129" s="12">
        <f t="shared" si="7"/>
        <v>36</v>
      </c>
    </row>
    <row r="130" spans="1:15" s="1" customFormat="1" ht="19.5" customHeight="1">
      <c r="A130" s="2" t="s">
        <v>900</v>
      </c>
      <c r="B130" s="3" t="s">
        <v>377</v>
      </c>
      <c r="C130" s="3" t="s">
        <v>378</v>
      </c>
      <c r="D130" s="3" t="s">
        <v>374</v>
      </c>
      <c r="E130" s="3" t="s">
        <v>551</v>
      </c>
      <c r="F130" s="3">
        <v>3</v>
      </c>
      <c r="G130" s="3">
        <v>101202</v>
      </c>
      <c r="H130" s="3">
        <v>101202</v>
      </c>
      <c r="I130" s="3">
        <v>201211</v>
      </c>
      <c r="J130" s="3">
        <v>2</v>
      </c>
      <c r="K130" s="8">
        <v>17</v>
      </c>
      <c r="L130" s="3">
        <f t="shared" si="4"/>
        <v>51</v>
      </c>
      <c r="M130" s="3">
        <f t="shared" si="5"/>
        <v>1</v>
      </c>
      <c r="N130" s="3">
        <f t="shared" si="6"/>
        <v>17</v>
      </c>
      <c r="O130" s="12">
        <f t="shared" si="7"/>
        <v>13.600000000000001</v>
      </c>
    </row>
    <row r="131" spans="1:15" s="1" customFormat="1" ht="19.5" customHeight="1">
      <c r="A131" s="2" t="s">
        <v>901</v>
      </c>
      <c r="B131" s="3" t="s">
        <v>406</v>
      </c>
      <c r="C131" s="3" t="s">
        <v>407</v>
      </c>
      <c r="D131" s="3" t="s">
        <v>408</v>
      </c>
      <c r="E131" s="3" t="s">
        <v>544</v>
      </c>
      <c r="F131" s="3">
        <v>6</v>
      </c>
      <c r="G131" s="3">
        <v>201012</v>
      </c>
      <c r="H131" s="3">
        <v>20101209</v>
      </c>
      <c r="I131" s="3">
        <v>201211</v>
      </c>
      <c r="J131" s="3">
        <v>5</v>
      </c>
      <c r="K131" s="8">
        <v>11.8</v>
      </c>
      <c r="L131" s="3">
        <f aca="true" t="shared" si="8" ref="L131:L194">K131*F131</f>
        <v>70.80000000000001</v>
      </c>
      <c r="M131" s="3">
        <f aca="true" t="shared" si="9" ref="M131:M194">F131-J131</f>
        <v>1</v>
      </c>
      <c r="N131" s="3">
        <f aca="true" t="shared" si="10" ref="N131:N194">M131*K131</f>
        <v>11.8</v>
      </c>
      <c r="O131" s="12">
        <f aca="true" t="shared" si="11" ref="O131:O194">N131*0.8</f>
        <v>9.440000000000001</v>
      </c>
    </row>
    <row r="132" spans="1:15" s="1" customFormat="1" ht="19.5" customHeight="1">
      <c r="A132" s="2" t="s">
        <v>902</v>
      </c>
      <c r="B132" s="3" t="s">
        <v>409</v>
      </c>
      <c r="C132" s="3" t="s">
        <v>407</v>
      </c>
      <c r="D132" s="3" t="s">
        <v>408</v>
      </c>
      <c r="E132" s="3" t="s">
        <v>551</v>
      </c>
      <c r="F132" s="3">
        <v>5</v>
      </c>
      <c r="G132" s="3">
        <v>201009</v>
      </c>
      <c r="H132" s="3">
        <v>201009019</v>
      </c>
      <c r="I132" s="3">
        <v>201208</v>
      </c>
      <c r="J132" s="3">
        <v>4</v>
      </c>
      <c r="K132" s="8">
        <v>11.5</v>
      </c>
      <c r="L132" s="3">
        <f t="shared" si="8"/>
        <v>57.5</v>
      </c>
      <c r="M132" s="3">
        <f t="shared" si="9"/>
        <v>1</v>
      </c>
      <c r="N132" s="3">
        <f t="shared" si="10"/>
        <v>11.5</v>
      </c>
      <c r="O132" s="12">
        <f t="shared" si="11"/>
        <v>9.200000000000001</v>
      </c>
    </row>
    <row r="133" spans="1:15" s="1" customFormat="1" ht="19.5" customHeight="1">
      <c r="A133" s="2" t="s">
        <v>903</v>
      </c>
      <c r="B133" s="3" t="s">
        <v>1133</v>
      </c>
      <c r="C133" s="3" t="s">
        <v>1134</v>
      </c>
      <c r="D133" s="3" t="s">
        <v>680</v>
      </c>
      <c r="E133" s="3" t="s">
        <v>544</v>
      </c>
      <c r="F133" s="3">
        <v>9</v>
      </c>
      <c r="G133" s="3" t="s">
        <v>904</v>
      </c>
      <c r="H133" s="3" t="s">
        <v>905</v>
      </c>
      <c r="I133" s="3" t="s">
        <v>906</v>
      </c>
      <c r="J133" s="3">
        <v>8</v>
      </c>
      <c r="K133" s="8">
        <v>2.6</v>
      </c>
      <c r="L133" s="3">
        <f t="shared" si="8"/>
        <v>23.400000000000002</v>
      </c>
      <c r="M133" s="3">
        <f t="shared" si="9"/>
        <v>1</v>
      </c>
      <c r="N133" s="3">
        <f t="shared" si="10"/>
        <v>2.6</v>
      </c>
      <c r="O133" s="12">
        <f t="shared" si="11"/>
        <v>2.08</v>
      </c>
    </row>
    <row r="134" spans="1:15" s="1" customFormat="1" ht="19.5" customHeight="1">
      <c r="A134" s="2" t="s">
        <v>908</v>
      </c>
      <c r="B134" s="3" t="s">
        <v>828</v>
      </c>
      <c r="C134" s="3" t="s">
        <v>383</v>
      </c>
      <c r="D134" s="3" t="s">
        <v>237</v>
      </c>
      <c r="E134" s="3" t="s">
        <v>544</v>
      </c>
      <c r="F134" s="3">
        <v>6</v>
      </c>
      <c r="G134" s="3">
        <v>201106</v>
      </c>
      <c r="H134" s="3">
        <v>20110602</v>
      </c>
      <c r="I134" s="3">
        <v>201211</v>
      </c>
      <c r="J134" s="3">
        <v>6</v>
      </c>
      <c r="K134" s="8">
        <v>12</v>
      </c>
      <c r="L134" s="3">
        <f t="shared" si="8"/>
        <v>72</v>
      </c>
      <c r="M134" s="3">
        <f t="shared" si="9"/>
        <v>0</v>
      </c>
      <c r="N134" s="3">
        <f t="shared" si="10"/>
        <v>0</v>
      </c>
      <c r="O134" s="12">
        <f t="shared" si="11"/>
        <v>0</v>
      </c>
    </row>
    <row r="135" spans="1:15" s="1" customFormat="1" ht="19.5" customHeight="1">
      <c r="A135" s="2" t="s">
        <v>909</v>
      </c>
      <c r="B135" s="3" t="s">
        <v>613</v>
      </c>
      <c r="C135" s="3" t="s">
        <v>614</v>
      </c>
      <c r="D135" s="3" t="s">
        <v>668</v>
      </c>
      <c r="E135" s="3" t="s">
        <v>544</v>
      </c>
      <c r="F135" s="3">
        <v>3</v>
      </c>
      <c r="G135" s="3">
        <v>201011</v>
      </c>
      <c r="H135" s="3">
        <v>55100005</v>
      </c>
      <c r="I135" s="3">
        <v>201210</v>
      </c>
      <c r="J135" s="3">
        <v>1</v>
      </c>
      <c r="K135" s="8">
        <v>9</v>
      </c>
      <c r="L135" s="3">
        <f t="shared" si="8"/>
        <v>27</v>
      </c>
      <c r="M135" s="3">
        <f t="shared" si="9"/>
        <v>2</v>
      </c>
      <c r="N135" s="3">
        <f t="shared" si="10"/>
        <v>18</v>
      </c>
      <c r="O135" s="12">
        <f t="shared" si="11"/>
        <v>14.4</v>
      </c>
    </row>
    <row r="136" spans="1:15" s="1" customFormat="1" ht="19.5" customHeight="1">
      <c r="A136" s="2" t="s">
        <v>910</v>
      </c>
      <c r="B136" s="3" t="s">
        <v>911</v>
      </c>
      <c r="C136" s="3" t="s">
        <v>912</v>
      </c>
      <c r="D136" s="3" t="s">
        <v>913</v>
      </c>
      <c r="E136" s="3" t="s">
        <v>914</v>
      </c>
      <c r="F136" s="3">
        <v>8</v>
      </c>
      <c r="G136" s="3">
        <v>201101</v>
      </c>
      <c r="H136" s="3">
        <v>110109</v>
      </c>
      <c r="I136" s="3">
        <v>201212</v>
      </c>
      <c r="J136" s="3">
        <v>0</v>
      </c>
      <c r="K136" s="8">
        <v>5</v>
      </c>
      <c r="L136" s="3">
        <f t="shared" si="8"/>
        <v>40</v>
      </c>
      <c r="M136" s="3">
        <f t="shared" si="9"/>
        <v>8</v>
      </c>
      <c r="N136" s="3">
        <f t="shared" si="10"/>
        <v>40</v>
      </c>
      <c r="O136" s="12">
        <f t="shared" si="11"/>
        <v>32</v>
      </c>
    </row>
    <row r="137" spans="1:15" s="1" customFormat="1" ht="19.5" customHeight="1">
      <c r="A137" s="2" t="s">
        <v>915</v>
      </c>
      <c r="B137" s="3" t="s">
        <v>570</v>
      </c>
      <c r="C137" s="3" t="s">
        <v>571</v>
      </c>
      <c r="D137" s="3" t="s">
        <v>572</v>
      </c>
      <c r="E137" s="3" t="s">
        <v>544</v>
      </c>
      <c r="F137" s="3">
        <v>8</v>
      </c>
      <c r="G137" s="3" t="s">
        <v>916</v>
      </c>
      <c r="H137" s="3" t="s">
        <v>917</v>
      </c>
      <c r="I137" s="3" t="s">
        <v>918</v>
      </c>
      <c r="J137" s="3">
        <v>6</v>
      </c>
      <c r="K137" s="8">
        <v>8.5</v>
      </c>
      <c r="L137" s="3">
        <f t="shared" si="8"/>
        <v>68</v>
      </c>
      <c r="M137" s="3">
        <f t="shared" si="9"/>
        <v>2</v>
      </c>
      <c r="N137" s="3">
        <f t="shared" si="10"/>
        <v>17</v>
      </c>
      <c r="O137" s="12">
        <f t="shared" si="11"/>
        <v>13.600000000000001</v>
      </c>
    </row>
    <row r="138" spans="1:15" s="1" customFormat="1" ht="19.5" customHeight="1">
      <c r="A138" s="2" t="s">
        <v>919</v>
      </c>
      <c r="B138" s="3" t="s">
        <v>603</v>
      </c>
      <c r="C138" s="3" t="s">
        <v>604</v>
      </c>
      <c r="D138" s="3" t="s">
        <v>359</v>
      </c>
      <c r="E138" s="3" t="s">
        <v>544</v>
      </c>
      <c r="F138" s="3">
        <v>9</v>
      </c>
      <c r="G138" s="3" t="s">
        <v>920</v>
      </c>
      <c r="H138" s="3" t="s">
        <v>921</v>
      </c>
      <c r="I138" s="3" t="s">
        <v>922</v>
      </c>
      <c r="J138" s="3">
        <v>7</v>
      </c>
      <c r="K138" s="8">
        <v>11.5</v>
      </c>
      <c r="L138" s="3">
        <f t="shared" si="8"/>
        <v>103.5</v>
      </c>
      <c r="M138" s="3">
        <f t="shared" si="9"/>
        <v>2</v>
      </c>
      <c r="N138" s="3">
        <f t="shared" si="10"/>
        <v>23</v>
      </c>
      <c r="O138" s="12">
        <f t="shared" si="11"/>
        <v>18.400000000000002</v>
      </c>
    </row>
    <row r="139" spans="1:15" s="1" customFormat="1" ht="19.5" customHeight="1">
      <c r="A139" s="2" t="s">
        <v>496</v>
      </c>
      <c r="B139" s="3" t="s">
        <v>611</v>
      </c>
      <c r="C139" s="3" t="s">
        <v>549</v>
      </c>
      <c r="D139" s="3" t="s">
        <v>612</v>
      </c>
      <c r="E139" s="3" t="s">
        <v>551</v>
      </c>
      <c r="F139" s="3">
        <v>11</v>
      </c>
      <c r="G139" s="3">
        <v>201101</v>
      </c>
      <c r="H139" s="3">
        <v>110143</v>
      </c>
      <c r="I139" s="3">
        <v>201212</v>
      </c>
      <c r="J139" s="3">
        <v>5</v>
      </c>
      <c r="K139" s="8">
        <v>8.3</v>
      </c>
      <c r="L139" s="3">
        <f t="shared" si="8"/>
        <v>91.30000000000001</v>
      </c>
      <c r="M139" s="3">
        <f t="shared" si="9"/>
        <v>6</v>
      </c>
      <c r="N139" s="3">
        <f t="shared" si="10"/>
        <v>49.800000000000004</v>
      </c>
      <c r="O139" s="12">
        <f t="shared" si="11"/>
        <v>39.84</v>
      </c>
    </row>
    <row r="140" spans="1:15" s="1" customFormat="1" ht="19.5" customHeight="1">
      <c r="A140" s="2" t="s">
        <v>923</v>
      </c>
      <c r="B140" s="3" t="s">
        <v>464</v>
      </c>
      <c r="C140" s="3" t="s">
        <v>669</v>
      </c>
      <c r="D140" s="3" t="s">
        <v>465</v>
      </c>
      <c r="E140" s="3" t="s">
        <v>551</v>
      </c>
      <c r="F140" s="3">
        <v>3</v>
      </c>
      <c r="G140" s="3">
        <v>90911</v>
      </c>
      <c r="H140" s="3">
        <v>909104</v>
      </c>
      <c r="I140" s="3">
        <v>201208</v>
      </c>
      <c r="J140" s="3">
        <v>3</v>
      </c>
      <c r="K140" s="8">
        <v>6</v>
      </c>
      <c r="L140" s="3">
        <f t="shared" si="8"/>
        <v>18</v>
      </c>
      <c r="M140" s="3">
        <f t="shared" si="9"/>
        <v>0</v>
      </c>
      <c r="N140" s="3">
        <f t="shared" si="10"/>
        <v>0</v>
      </c>
      <c r="O140" s="12">
        <f t="shared" si="11"/>
        <v>0</v>
      </c>
    </row>
    <row r="141" spans="1:15" s="1" customFormat="1" ht="19.5" customHeight="1">
      <c r="A141" s="2" t="s">
        <v>924</v>
      </c>
      <c r="B141" s="3" t="s">
        <v>602</v>
      </c>
      <c r="C141" s="3" t="s">
        <v>605</v>
      </c>
      <c r="D141" s="3" t="s">
        <v>606</v>
      </c>
      <c r="E141" s="3" t="s">
        <v>544</v>
      </c>
      <c r="F141" s="3">
        <v>9</v>
      </c>
      <c r="G141" s="3">
        <v>201010</v>
      </c>
      <c r="H141" s="3">
        <v>20101011</v>
      </c>
      <c r="I141" s="3">
        <v>201209</v>
      </c>
      <c r="J141" s="3">
        <v>6</v>
      </c>
      <c r="K141" s="8">
        <v>13.5</v>
      </c>
      <c r="L141" s="3">
        <f t="shared" si="8"/>
        <v>121.5</v>
      </c>
      <c r="M141" s="3">
        <f t="shared" si="9"/>
        <v>3</v>
      </c>
      <c r="N141" s="3">
        <f t="shared" si="10"/>
        <v>40.5</v>
      </c>
      <c r="O141" s="12">
        <f t="shared" si="11"/>
        <v>32.4</v>
      </c>
    </row>
    <row r="142" spans="1:15" s="1" customFormat="1" ht="19.5" customHeight="1">
      <c r="A142" s="2" t="s">
        <v>1194</v>
      </c>
      <c r="B142" s="3" t="s">
        <v>617</v>
      </c>
      <c r="C142" s="3" t="s">
        <v>562</v>
      </c>
      <c r="D142" s="3" t="s">
        <v>1160</v>
      </c>
      <c r="E142" s="3" t="s">
        <v>544</v>
      </c>
      <c r="F142" s="3">
        <v>8</v>
      </c>
      <c r="G142" s="3">
        <v>201105</v>
      </c>
      <c r="H142" s="3">
        <v>11050309</v>
      </c>
      <c r="I142" s="3">
        <v>201211</v>
      </c>
      <c r="J142" s="3">
        <v>1</v>
      </c>
      <c r="K142" s="8">
        <v>28</v>
      </c>
      <c r="L142" s="3">
        <f t="shared" si="8"/>
        <v>224</v>
      </c>
      <c r="M142" s="3">
        <f t="shared" si="9"/>
        <v>7</v>
      </c>
      <c r="N142" s="3">
        <f t="shared" si="10"/>
        <v>196</v>
      </c>
      <c r="O142" s="12">
        <f t="shared" si="11"/>
        <v>156.8</v>
      </c>
    </row>
    <row r="143" spans="1:15" s="1" customFormat="1" ht="19.5" customHeight="1">
      <c r="A143" s="2" t="s">
        <v>925</v>
      </c>
      <c r="B143" s="3" t="s">
        <v>889</v>
      </c>
      <c r="C143" s="3" t="s">
        <v>890</v>
      </c>
      <c r="D143" s="3" t="s">
        <v>891</v>
      </c>
      <c r="E143" s="3" t="s">
        <v>544</v>
      </c>
      <c r="F143" s="3">
        <v>1</v>
      </c>
      <c r="G143" s="3">
        <v>201010</v>
      </c>
      <c r="H143" s="3">
        <v>101001</v>
      </c>
      <c r="I143" s="3">
        <v>201209</v>
      </c>
      <c r="J143" s="3">
        <v>0</v>
      </c>
      <c r="K143" s="8">
        <v>12.5</v>
      </c>
      <c r="L143" s="3">
        <f t="shared" si="8"/>
        <v>12.5</v>
      </c>
      <c r="M143" s="3">
        <f t="shared" si="9"/>
        <v>1</v>
      </c>
      <c r="N143" s="3">
        <f t="shared" si="10"/>
        <v>12.5</v>
      </c>
      <c r="O143" s="12">
        <f t="shared" si="11"/>
        <v>10</v>
      </c>
    </row>
    <row r="144" spans="1:15" s="1" customFormat="1" ht="19.5" customHeight="1">
      <c r="A144" s="2" t="s">
        <v>926</v>
      </c>
      <c r="B144" s="3" t="s">
        <v>1178</v>
      </c>
      <c r="C144" s="3" t="s">
        <v>376</v>
      </c>
      <c r="D144" s="3" t="s">
        <v>680</v>
      </c>
      <c r="E144" s="3" t="s">
        <v>551</v>
      </c>
      <c r="F144" s="3">
        <v>1</v>
      </c>
      <c r="G144" s="3">
        <v>201007</v>
      </c>
      <c r="H144" s="3">
        <v>370009</v>
      </c>
      <c r="I144" s="3">
        <v>201206</v>
      </c>
      <c r="J144" s="3">
        <v>0</v>
      </c>
      <c r="K144" s="8">
        <v>4.5</v>
      </c>
      <c r="L144" s="3">
        <f t="shared" si="8"/>
        <v>4.5</v>
      </c>
      <c r="M144" s="3">
        <f t="shared" si="9"/>
        <v>1</v>
      </c>
      <c r="N144" s="3">
        <f t="shared" si="10"/>
        <v>4.5</v>
      </c>
      <c r="O144" s="12">
        <f t="shared" si="11"/>
        <v>3.6</v>
      </c>
    </row>
    <row r="145" spans="1:15" s="1" customFormat="1" ht="19.5" customHeight="1">
      <c r="A145" s="2" t="s">
        <v>927</v>
      </c>
      <c r="B145" s="3" t="s">
        <v>299</v>
      </c>
      <c r="C145" s="3" t="s">
        <v>239</v>
      </c>
      <c r="D145" s="3" t="s">
        <v>300</v>
      </c>
      <c r="E145" s="3" t="s">
        <v>544</v>
      </c>
      <c r="F145" s="3">
        <v>15</v>
      </c>
      <c r="G145" s="3">
        <v>1101</v>
      </c>
      <c r="H145" s="3">
        <v>20110101</v>
      </c>
      <c r="I145" s="3">
        <v>201212</v>
      </c>
      <c r="J145" s="3">
        <v>11</v>
      </c>
      <c r="K145" s="8">
        <v>12.5</v>
      </c>
      <c r="L145" s="3">
        <f t="shared" si="8"/>
        <v>187.5</v>
      </c>
      <c r="M145" s="3">
        <f t="shared" si="9"/>
        <v>4</v>
      </c>
      <c r="N145" s="3">
        <f t="shared" si="10"/>
        <v>50</v>
      </c>
      <c r="O145" s="12">
        <f t="shared" si="11"/>
        <v>40</v>
      </c>
    </row>
    <row r="146" spans="1:15" s="1" customFormat="1" ht="19.5" customHeight="1">
      <c r="A146" s="2" t="s">
        <v>336</v>
      </c>
      <c r="B146" s="3" t="s">
        <v>928</v>
      </c>
      <c r="C146" s="3" t="s">
        <v>929</v>
      </c>
      <c r="D146" s="3" t="s">
        <v>930</v>
      </c>
      <c r="E146" s="3" t="s">
        <v>174</v>
      </c>
      <c r="F146" s="3">
        <v>10</v>
      </c>
      <c r="G146" s="3">
        <v>20110527</v>
      </c>
      <c r="H146" s="3">
        <v>110504</v>
      </c>
      <c r="I146" s="3">
        <v>201210</v>
      </c>
      <c r="J146" s="3">
        <v>10</v>
      </c>
      <c r="K146" s="8">
        <v>18</v>
      </c>
      <c r="L146" s="3">
        <f t="shared" si="8"/>
        <v>180</v>
      </c>
      <c r="M146" s="3">
        <f t="shared" si="9"/>
        <v>0</v>
      </c>
      <c r="N146" s="3">
        <f t="shared" si="10"/>
        <v>0</v>
      </c>
      <c r="O146" s="12">
        <f t="shared" si="11"/>
        <v>0</v>
      </c>
    </row>
    <row r="147" spans="1:15" s="1" customFormat="1" ht="19.5" customHeight="1">
      <c r="A147" s="2" t="s">
        <v>931</v>
      </c>
      <c r="B147" s="3" t="s">
        <v>1186</v>
      </c>
      <c r="C147" s="3" t="s">
        <v>343</v>
      </c>
      <c r="D147" s="3" t="s">
        <v>755</v>
      </c>
      <c r="E147" s="3" t="s">
        <v>544</v>
      </c>
      <c r="F147" s="3">
        <v>5</v>
      </c>
      <c r="G147" s="3">
        <v>201101</v>
      </c>
      <c r="H147" s="3">
        <v>110104</v>
      </c>
      <c r="I147" s="3">
        <v>201212</v>
      </c>
      <c r="J147" s="3">
        <v>3</v>
      </c>
      <c r="K147" s="8">
        <v>15</v>
      </c>
      <c r="L147" s="3">
        <f t="shared" si="8"/>
        <v>75</v>
      </c>
      <c r="M147" s="3">
        <f t="shared" si="9"/>
        <v>2</v>
      </c>
      <c r="N147" s="3">
        <f t="shared" si="10"/>
        <v>30</v>
      </c>
      <c r="O147" s="12">
        <f t="shared" si="11"/>
        <v>24</v>
      </c>
    </row>
    <row r="148" spans="1:15" s="1" customFormat="1" ht="19.5" customHeight="1">
      <c r="A148" s="2" t="s">
        <v>932</v>
      </c>
      <c r="B148" s="3" t="s">
        <v>299</v>
      </c>
      <c r="C148" s="3" t="s">
        <v>217</v>
      </c>
      <c r="D148" s="3" t="s">
        <v>396</v>
      </c>
      <c r="E148" s="3" t="s">
        <v>544</v>
      </c>
      <c r="F148" s="3">
        <v>4</v>
      </c>
      <c r="G148" s="3">
        <v>1103</v>
      </c>
      <c r="H148" s="3">
        <v>20110305</v>
      </c>
      <c r="I148" s="3">
        <v>201208</v>
      </c>
      <c r="J148" s="3">
        <v>4</v>
      </c>
      <c r="K148" s="8">
        <v>13.5</v>
      </c>
      <c r="L148" s="3">
        <f t="shared" si="8"/>
        <v>54</v>
      </c>
      <c r="M148" s="3">
        <f t="shared" si="9"/>
        <v>0</v>
      </c>
      <c r="N148" s="3">
        <f t="shared" si="10"/>
        <v>0</v>
      </c>
      <c r="O148" s="12">
        <f t="shared" si="11"/>
        <v>0</v>
      </c>
    </row>
    <row r="149" spans="1:15" s="1" customFormat="1" ht="19.5" customHeight="1">
      <c r="A149" s="2" t="s">
        <v>1173</v>
      </c>
      <c r="B149" s="3" t="s">
        <v>307</v>
      </c>
      <c r="C149" s="3" t="s">
        <v>308</v>
      </c>
      <c r="D149" s="3" t="s">
        <v>309</v>
      </c>
      <c r="E149" s="3" t="s">
        <v>544</v>
      </c>
      <c r="F149" s="3">
        <v>5</v>
      </c>
      <c r="G149" s="3">
        <v>1103</v>
      </c>
      <c r="H149" s="3">
        <v>20110302</v>
      </c>
      <c r="I149" s="3">
        <v>201208</v>
      </c>
      <c r="J149" s="3">
        <v>0</v>
      </c>
      <c r="K149" s="8">
        <v>33</v>
      </c>
      <c r="L149" s="3">
        <f t="shared" si="8"/>
        <v>165</v>
      </c>
      <c r="M149" s="3">
        <f t="shared" si="9"/>
        <v>5</v>
      </c>
      <c r="N149" s="3">
        <f t="shared" si="10"/>
        <v>165</v>
      </c>
      <c r="O149" s="12">
        <f t="shared" si="11"/>
        <v>132</v>
      </c>
    </row>
    <row r="150" spans="1:15" s="1" customFormat="1" ht="19.5" customHeight="1">
      <c r="A150" s="2" t="s">
        <v>876</v>
      </c>
      <c r="B150" s="3" t="s">
        <v>312</v>
      </c>
      <c r="C150" s="3" t="s">
        <v>313</v>
      </c>
      <c r="D150" s="3" t="s">
        <v>636</v>
      </c>
      <c r="E150" s="3" t="s">
        <v>544</v>
      </c>
      <c r="F150" s="3">
        <v>1</v>
      </c>
      <c r="G150" s="3">
        <v>1009</v>
      </c>
      <c r="H150" s="3">
        <v>100901</v>
      </c>
      <c r="I150" s="3">
        <v>201208</v>
      </c>
      <c r="J150" s="3">
        <v>1</v>
      </c>
      <c r="K150" s="8">
        <v>18</v>
      </c>
      <c r="L150" s="3">
        <f t="shared" si="8"/>
        <v>18</v>
      </c>
      <c r="M150" s="3">
        <f t="shared" si="9"/>
        <v>0</v>
      </c>
      <c r="N150" s="3">
        <f t="shared" si="10"/>
        <v>0</v>
      </c>
      <c r="O150" s="12">
        <f t="shared" si="11"/>
        <v>0</v>
      </c>
    </row>
    <row r="151" spans="1:15" s="1" customFormat="1" ht="19.5" customHeight="1">
      <c r="A151" s="2" t="s">
        <v>1172</v>
      </c>
      <c r="B151" s="3" t="s">
        <v>303</v>
      </c>
      <c r="C151" s="3" t="s">
        <v>656</v>
      </c>
      <c r="D151" s="3" t="s">
        <v>465</v>
      </c>
      <c r="E151" s="3" t="s">
        <v>544</v>
      </c>
      <c r="F151" s="3">
        <v>1</v>
      </c>
      <c r="G151" s="3">
        <v>911</v>
      </c>
      <c r="H151" s="3">
        <v>911101</v>
      </c>
      <c r="I151" s="3">
        <v>201210</v>
      </c>
      <c r="J151" s="3">
        <v>0</v>
      </c>
      <c r="K151" s="8">
        <v>12.5</v>
      </c>
      <c r="L151" s="3">
        <f t="shared" si="8"/>
        <v>12.5</v>
      </c>
      <c r="M151" s="3">
        <f t="shared" si="9"/>
        <v>1</v>
      </c>
      <c r="N151" s="3">
        <f t="shared" si="10"/>
        <v>12.5</v>
      </c>
      <c r="O151" s="12">
        <f t="shared" si="11"/>
        <v>10</v>
      </c>
    </row>
    <row r="152" spans="1:15" s="1" customFormat="1" ht="19.5" customHeight="1">
      <c r="A152" s="2" t="s">
        <v>871</v>
      </c>
      <c r="B152" s="3" t="s">
        <v>339</v>
      </c>
      <c r="C152" s="3" t="s">
        <v>669</v>
      </c>
      <c r="D152" s="3" t="s">
        <v>652</v>
      </c>
      <c r="E152" s="3" t="s">
        <v>551</v>
      </c>
      <c r="F152" s="3">
        <v>6</v>
      </c>
      <c r="G152" s="3">
        <v>201009</v>
      </c>
      <c r="H152" s="3">
        <v>1009153</v>
      </c>
      <c r="I152" s="3">
        <v>201208</v>
      </c>
      <c r="J152" s="3">
        <v>4</v>
      </c>
      <c r="K152" s="8">
        <v>1.7</v>
      </c>
      <c r="L152" s="3">
        <f t="shared" si="8"/>
        <v>10.2</v>
      </c>
      <c r="M152" s="3">
        <f t="shared" si="9"/>
        <v>2</v>
      </c>
      <c r="N152" s="3">
        <f t="shared" si="10"/>
        <v>3.4</v>
      </c>
      <c r="O152" s="12">
        <f t="shared" si="11"/>
        <v>2.72</v>
      </c>
    </row>
    <row r="153" spans="1:15" s="1" customFormat="1" ht="19.5" customHeight="1">
      <c r="A153" s="2" t="s">
        <v>870</v>
      </c>
      <c r="B153" s="3" t="s">
        <v>892</v>
      </c>
      <c r="C153" s="3" t="s">
        <v>893</v>
      </c>
      <c r="D153" s="3" t="s">
        <v>411</v>
      </c>
      <c r="E153" s="3" t="s">
        <v>544</v>
      </c>
      <c r="F153" s="3">
        <v>11</v>
      </c>
      <c r="G153" s="3" t="s">
        <v>933</v>
      </c>
      <c r="H153" s="3" t="s">
        <v>1162</v>
      </c>
      <c r="I153" s="3" t="s">
        <v>1163</v>
      </c>
      <c r="J153" s="3">
        <v>6</v>
      </c>
      <c r="K153" s="8">
        <v>10.8</v>
      </c>
      <c r="L153" s="3">
        <f t="shared" si="8"/>
        <v>118.80000000000001</v>
      </c>
      <c r="M153" s="3">
        <f t="shared" si="9"/>
        <v>5</v>
      </c>
      <c r="N153" s="3">
        <f t="shared" si="10"/>
        <v>54</v>
      </c>
      <c r="O153" s="12">
        <f t="shared" si="11"/>
        <v>43.2</v>
      </c>
    </row>
    <row r="154" spans="1:15" s="1" customFormat="1" ht="19.5" customHeight="1">
      <c r="A154" s="2" t="s">
        <v>868</v>
      </c>
      <c r="B154" s="3" t="s">
        <v>824</v>
      </c>
      <c r="C154" s="3" t="s">
        <v>825</v>
      </c>
      <c r="D154" s="3" t="s">
        <v>826</v>
      </c>
      <c r="E154" s="3" t="s">
        <v>544</v>
      </c>
      <c r="F154" s="3">
        <v>3</v>
      </c>
      <c r="G154" s="3">
        <v>20110506</v>
      </c>
      <c r="H154" s="3">
        <v>110501</v>
      </c>
      <c r="I154" s="3">
        <v>201210</v>
      </c>
      <c r="J154" s="3">
        <v>1</v>
      </c>
      <c r="K154" s="8">
        <v>19.8</v>
      </c>
      <c r="L154" s="3">
        <f t="shared" si="8"/>
        <v>59.400000000000006</v>
      </c>
      <c r="M154" s="3">
        <f t="shared" si="9"/>
        <v>2</v>
      </c>
      <c r="N154" s="3">
        <f t="shared" si="10"/>
        <v>39.6</v>
      </c>
      <c r="O154" s="12">
        <f t="shared" si="11"/>
        <v>31.680000000000003</v>
      </c>
    </row>
    <row r="155" spans="1:15" s="1" customFormat="1" ht="19.5" customHeight="1">
      <c r="A155" s="2" t="s">
        <v>872</v>
      </c>
      <c r="B155" s="3" t="s">
        <v>340</v>
      </c>
      <c r="C155" s="3" t="s">
        <v>341</v>
      </c>
      <c r="D155" s="3" t="s">
        <v>680</v>
      </c>
      <c r="E155" s="3" t="s">
        <v>551</v>
      </c>
      <c r="F155" s="3">
        <v>5</v>
      </c>
      <c r="G155" s="3">
        <v>201103</v>
      </c>
      <c r="H155" s="3">
        <v>421002</v>
      </c>
      <c r="I155" s="3">
        <v>201208</v>
      </c>
      <c r="J155" s="3">
        <v>0</v>
      </c>
      <c r="K155" s="8">
        <v>2.5</v>
      </c>
      <c r="L155" s="3">
        <f t="shared" si="8"/>
        <v>12.5</v>
      </c>
      <c r="M155" s="3">
        <f t="shared" si="9"/>
        <v>5</v>
      </c>
      <c r="N155" s="3">
        <f t="shared" si="10"/>
        <v>12.5</v>
      </c>
      <c r="O155" s="12">
        <f t="shared" si="11"/>
        <v>10</v>
      </c>
    </row>
    <row r="156" spans="1:15" s="1" customFormat="1" ht="19.5" customHeight="1">
      <c r="A156" s="2" t="s">
        <v>294</v>
      </c>
      <c r="B156" s="3" t="s">
        <v>1</v>
      </c>
      <c r="C156" s="3" t="s">
        <v>2</v>
      </c>
      <c r="D156" s="3" t="s">
        <v>3</v>
      </c>
      <c r="E156" s="3" t="s">
        <v>544</v>
      </c>
      <c r="F156" s="3">
        <v>19</v>
      </c>
      <c r="G156" s="3" t="s">
        <v>934</v>
      </c>
      <c r="H156" s="3" t="s">
        <v>935</v>
      </c>
      <c r="I156" s="3" t="s">
        <v>326</v>
      </c>
      <c r="J156" s="3">
        <v>14</v>
      </c>
      <c r="K156" s="8">
        <v>18</v>
      </c>
      <c r="L156" s="3">
        <f t="shared" si="8"/>
        <v>342</v>
      </c>
      <c r="M156" s="3">
        <f t="shared" si="9"/>
        <v>5</v>
      </c>
      <c r="N156" s="3">
        <f t="shared" si="10"/>
        <v>90</v>
      </c>
      <c r="O156" s="12">
        <f t="shared" si="11"/>
        <v>72</v>
      </c>
    </row>
    <row r="157" spans="1:15" s="1" customFormat="1" ht="19.5" customHeight="1">
      <c r="A157" s="2" t="s">
        <v>538</v>
      </c>
      <c r="B157" s="3" t="s">
        <v>304</v>
      </c>
      <c r="C157" s="3" t="s">
        <v>310</v>
      </c>
      <c r="D157" s="3" t="s">
        <v>311</v>
      </c>
      <c r="E157" s="3" t="s">
        <v>544</v>
      </c>
      <c r="F157" s="3">
        <v>3</v>
      </c>
      <c r="G157" s="3">
        <v>909</v>
      </c>
      <c r="H157" s="3">
        <v>20090922</v>
      </c>
      <c r="I157" s="3">
        <v>201208</v>
      </c>
      <c r="J157" s="3">
        <v>3</v>
      </c>
      <c r="K157" s="8">
        <v>16</v>
      </c>
      <c r="L157" s="3">
        <f t="shared" si="8"/>
        <v>48</v>
      </c>
      <c r="M157" s="3">
        <f t="shared" si="9"/>
        <v>0</v>
      </c>
      <c r="N157" s="3">
        <f t="shared" si="10"/>
        <v>0</v>
      </c>
      <c r="O157" s="12">
        <f t="shared" si="11"/>
        <v>0</v>
      </c>
    </row>
    <row r="158" spans="1:15" s="1" customFormat="1" ht="19.5" customHeight="1">
      <c r="A158" s="2" t="s">
        <v>936</v>
      </c>
      <c r="B158" s="3" t="s">
        <v>1191</v>
      </c>
      <c r="C158" s="3" t="s">
        <v>343</v>
      </c>
      <c r="D158" s="3" t="s">
        <v>0</v>
      </c>
      <c r="E158" s="3" t="s">
        <v>544</v>
      </c>
      <c r="F158" s="3">
        <v>7</v>
      </c>
      <c r="G158" s="3">
        <v>201006</v>
      </c>
      <c r="H158" s="3">
        <v>20100605</v>
      </c>
      <c r="I158" s="3">
        <v>201212</v>
      </c>
      <c r="J158" s="3">
        <v>7</v>
      </c>
      <c r="K158" s="8">
        <v>25</v>
      </c>
      <c r="L158" s="3">
        <f t="shared" si="8"/>
        <v>175</v>
      </c>
      <c r="M158" s="3">
        <f t="shared" si="9"/>
        <v>0</v>
      </c>
      <c r="N158" s="3">
        <f t="shared" si="10"/>
        <v>0</v>
      </c>
      <c r="O158" s="12">
        <f t="shared" si="11"/>
        <v>0</v>
      </c>
    </row>
    <row r="159" spans="1:15" s="1" customFormat="1" ht="19.5" customHeight="1">
      <c r="A159" s="2" t="s">
        <v>937</v>
      </c>
      <c r="B159" s="3" t="s">
        <v>634</v>
      </c>
      <c r="C159" s="3" t="s">
        <v>635</v>
      </c>
      <c r="D159" s="3" t="s">
        <v>636</v>
      </c>
      <c r="E159" s="3" t="s">
        <v>637</v>
      </c>
      <c r="F159" s="3">
        <v>1</v>
      </c>
      <c r="G159" s="3">
        <v>100806</v>
      </c>
      <c r="H159" s="3">
        <v>100801</v>
      </c>
      <c r="I159" s="3">
        <v>201208</v>
      </c>
      <c r="J159" s="3">
        <v>1</v>
      </c>
      <c r="K159" s="8">
        <v>55</v>
      </c>
      <c r="L159" s="3">
        <f t="shared" si="8"/>
        <v>55</v>
      </c>
      <c r="M159" s="3">
        <f t="shared" si="9"/>
        <v>0</v>
      </c>
      <c r="N159" s="3">
        <f t="shared" si="10"/>
        <v>0</v>
      </c>
      <c r="O159" s="12">
        <f t="shared" si="11"/>
        <v>0</v>
      </c>
    </row>
    <row r="160" spans="1:15" s="1" customFormat="1" ht="19.5" customHeight="1">
      <c r="A160" s="2" t="s">
        <v>938</v>
      </c>
      <c r="B160" s="3" t="s">
        <v>610</v>
      </c>
      <c r="C160" s="3" t="s">
        <v>582</v>
      </c>
      <c r="D160" s="3" t="s">
        <v>552</v>
      </c>
      <c r="E160" s="3" t="s">
        <v>551</v>
      </c>
      <c r="F160" s="3">
        <v>3</v>
      </c>
      <c r="G160" s="3">
        <v>110125</v>
      </c>
      <c r="H160" s="3" t="s">
        <v>939</v>
      </c>
      <c r="I160" s="3">
        <v>201212</v>
      </c>
      <c r="J160" s="3">
        <v>1</v>
      </c>
      <c r="K160" s="8">
        <v>4</v>
      </c>
      <c r="L160" s="3">
        <f t="shared" si="8"/>
        <v>12</v>
      </c>
      <c r="M160" s="3">
        <f t="shared" si="9"/>
        <v>2</v>
      </c>
      <c r="N160" s="3">
        <f t="shared" si="10"/>
        <v>8</v>
      </c>
      <c r="O160" s="12">
        <f t="shared" si="11"/>
        <v>6.4</v>
      </c>
    </row>
    <row r="161" spans="1:15" s="1" customFormat="1" ht="19.5" customHeight="1">
      <c r="A161" s="2" t="s">
        <v>940</v>
      </c>
      <c r="B161" s="3" t="s">
        <v>1187</v>
      </c>
      <c r="C161" s="3" t="s">
        <v>1188</v>
      </c>
      <c r="D161" s="3" t="s">
        <v>1189</v>
      </c>
      <c r="E161" s="3" t="s">
        <v>544</v>
      </c>
      <c r="F161" s="3">
        <v>4</v>
      </c>
      <c r="G161" s="3">
        <v>201101</v>
      </c>
      <c r="H161" s="3">
        <v>110101</v>
      </c>
      <c r="I161" s="3">
        <v>201212</v>
      </c>
      <c r="J161" s="3">
        <v>4</v>
      </c>
      <c r="K161" s="8">
        <v>12</v>
      </c>
      <c r="L161" s="3">
        <f t="shared" si="8"/>
        <v>48</v>
      </c>
      <c r="M161" s="3">
        <f t="shared" si="9"/>
        <v>0</v>
      </c>
      <c r="N161" s="3">
        <f t="shared" si="10"/>
        <v>0</v>
      </c>
      <c r="O161" s="12">
        <f t="shared" si="11"/>
        <v>0</v>
      </c>
    </row>
    <row r="162" spans="1:15" s="1" customFormat="1" ht="19.5" customHeight="1">
      <c r="A162" s="2" t="s">
        <v>941</v>
      </c>
      <c r="B162" s="3" t="s">
        <v>1215</v>
      </c>
      <c r="C162" s="3" t="s">
        <v>1216</v>
      </c>
      <c r="D162" s="3" t="s">
        <v>1217</v>
      </c>
      <c r="E162" s="3" t="s">
        <v>544</v>
      </c>
      <c r="F162" s="3">
        <v>2</v>
      </c>
      <c r="G162" s="3">
        <v>201001</v>
      </c>
      <c r="H162" s="3">
        <v>10010301</v>
      </c>
      <c r="I162" s="3">
        <v>201212</v>
      </c>
      <c r="J162" s="3">
        <v>2</v>
      </c>
      <c r="K162" s="8">
        <v>7.3</v>
      </c>
      <c r="L162" s="3">
        <f t="shared" si="8"/>
        <v>14.6</v>
      </c>
      <c r="M162" s="3">
        <f t="shared" si="9"/>
        <v>0</v>
      </c>
      <c r="N162" s="3">
        <f t="shared" si="10"/>
        <v>0</v>
      </c>
      <c r="O162" s="12">
        <f t="shared" si="11"/>
        <v>0</v>
      </c>
    </row>
    <row r="163" spans="1:15" s="1" customFormat="1" ht="19.5" customHeight="1">
      <c r="A163" s="2" t="s">
        <v>942</v>
      </c>
      <c r="B163" s="3" t="s">
        <v>1218</v>
      </c>
      <c r="C163" s="3" t="s">
        <v>1219</v>
      </c>
      <c r="D163" s="3" t="s">
        <v>755</v>
      </c>
      <c r="E163" s="3" t="s">
        <v>544</v>
      </c>
      <c r="F163" s="3">
        <v>39</v>
      </c>
      <c r="G163" s="3">
        <v>201011</v>
      </c>
      <c r="H163" s="3">
        <v>101113</v>
      </c>
      <c r="I163" s="3">
        <v>201210</v>
      </c>
      <c r="J163" s="3">
        <v>29</v>
      </c>
      <c r="K163" s="8">
        <v>18.8</v>
      </c>
      <c r="L163" s="3">
        <f t="shared" si="8"/>
        <v>733.2</v>
      </c>
      <c r="M163" s="3">
        <f t="shared" si="9"/>
        <v>10</v>
      </c>
      <c r="N163" s="3">
        <f t="shared" si="10"/>
        <v>188</v>
      </c>
      <c r="O163" s="12">
        <f t="shared" si="11"/>
        <v>150.4</v>
      </c>
    </row>
    <row r="164" spans="1:15" s="1" customFormat="1" ht="19.5" customHeight="1">
      <c r="A164" s="2" t="s">
        <v>943</v>
      </c>
      <c r="B164" s="3" t="s">
        <v>337</v>
      </c>
      <c r="C164" s="3" t="s">
        <v>338</v>
      </c>
      <c r="D164" s="3" t="s">
        <v>1143</v>
      </c>
      <c r="E164" s="3" t="s">
        <v>661</v>
      </c>
      <c r="F164" s="3">
        <v>10</v>
      </c>
      <c r="G164" s="3">
        <v>200909</v>
      </c>
      <c r="H164" s="3">
        <v>90901</v>
      </c>
      <c r="I164" s="3">
        <v>201209</v>
      </c>
      <c r="J164" s="3">
        <v>10</v>
      </c>
      <c r="K164" s="8">
        <v>3</v>
      </c>
      <c r="L164" s="3">
        <f t="shared" si="8"/>
        <v>30</v>
      </c>
      <c r="M164" s="3">
        <f t="shared" si="9"/>
        <v>0</v>
      </c>
      <c r="N164" s="3">
        <f t="shared" si="10"/>
        <v>0</v>
      </c>
      <c r="O164" s="12">
        <f t="shared" si="11"/>
        <v>0</v>
      </c>
    </row>
    <row r="165" spans="1:15" s="1" customFormat="1" ht="19.5" customHeight="1">
      <c r="A165" s="2" t="s">
        <v>944</v>
      </c>
      <c r="B165" s="3" t="s">
        <v>1180</v>
      </c>
      <c r="C165" s="3" t="s">
        <v>669</v>
      </c>
      <c r="D165" s="3" t="s">
        <v>1181</v>
      </c>
      <c r="E165" s="3" t="s">
        <v>551</v>
      </c>
      <c r="F165" s="3">
        <v>2</v>
      </c>
      <c r="G165" s="3">
        <v>201011</v>
      </c>
      <c r="H165" s="3">
        <v>9101107</v>
      </c>
      <c r="I165" s="3">
        <v>201210</v>
      </c>
      <c r="J165" s="3">
        <v>2</v>
      </c>
      <c r="K165" s="8">
        <v>4.5</v>
      </c>
      <c r="L165" s="3">
        <f t="shared" si="8"/>
        <v>9</v>
      </c>
      <c r="M165" s="3">
        <f t="shared" si="9"/>
        <v>0</v>
      </c>
      <c r="N165" s="3">
        <f t="shared" si="10"/>
        <v>0</v>
      </c>
      <c r="O165" s="12">
        <f t="shared" si="11"/>
        <v>0</v>
      </c>
    </row>
    <row r="166" spans="1:15" s="1" customFormat="1" ht="19.5" customHeight="1">
      <c r="A166" s="2" t="s">
        <v>945</v>
      </c>
      <c r="B166" s="3" t="s">
        <v>599</v>
      </c>
      <c r="C166" s="3" t="s">
        <v>600</v>
      </c>
      <c r="D166" s="3" t="s">
        <v>601</v>
      </c>
      <c r="E166" s="3" t="s">
        <v>544</v>
      </c>
      <c r="F166" s="3">
        <v>9</v>
      </c>
      <c r="G166" s="3">
        <v>201011</v>
      </c>
      <c r="H166" s="3">
        <v>101103</v>
      </c>
      <c r="I166" s="3">
        <v>20131112</v>
      </c>
      <c r="J166" s="3">
        <v>8</v>
      </c>
      <c r="K166" s="8">
        <v>22</v>
      </c>
      <c r="L166" s="3">
        <f t="shared" si="8"/>
        <v>198</v>
      </c>
      <c r="M166" s="3">
        <f t="shared" si="9"/>
        <v>1</v>
      </c>
      <c r="N166" s="3">
        <f t="shared" si="10"/>
        <v>22</v>
      </c>
      <c r="O166" s="12">
        <f t="shared" si="11"/>
        <v>17.6</v>
      </c>
    </row>
    <row r="167" spans="1:15" s="1" customFormat="1" ht="19.5" customHeight="1">
      <c r="A167" s="2" t="s">
        <v>946</v>
      </c>
      <c r="B167" s="3" t="s">
        <v>355</v>
      </c>
      <c r="C167" s="3" t="s">
        <v>683</v>
      </c>
      <c r="D167" s="3" t="s">
        <v>682</v>
      </c>
      <c r="E167" s="3" t="s">
        <v>544</v>
      </c>
      <c r="F167" s="3">
        <v>1</v>
      </c>
      <c r="G167" s="3">
        <v>20091113</v>
      </c>
      <c r="H167" s="3">
        <v>20091113</v>
      </c>
      <c r="I167" s="3">
        <v>201210</v>
      </c>
      <c r="J167" s="3">
        <v>1</v>
      </c>
      <c r="K167" s="8">
        <v>12</v>
      </c>
      <c r="L167" s="3">
        <f t="shared" si="8"/>
        <v>12</v>
      </c>
      <c r="M167" s="3">
        <f t="shared" si="9"/>
        <v>0</v>
      </c>
      <c r="N167" s="3">
        <f t="shared" si="10"/>
        <v>0</v>
      </c>
      <c r="O167" s="12">
        <f t="shared" si="11"/>
        <v>0</v>
      </c>
    </row>
    <row r="168" spans="1:15" s="1" customFormat="1" ht="19.5" customHeight="1">
      <c r="A168" s="2" t="s">
        <v>947</v>
      </c>
      <c r="B168" s="3" t="s">
        <v>1182</v>
      </c>
      <c r="C168" s="3" t="s">
        <v>1183</v>
      </c>
      <c r="D168" s="3" t="s">
        <v>698</v>
      </c>
      <c r="E168" s="3" t="s">
        <v>551</v>
      </c>
      <c r="F168" s="3">
        <v>7</v>
      </c>
      <c r="G168" s="3">
        <v>201011</v>
      </c>
      <c r="H168" s="3">
        <v>101115</v>
      </c>
      <c r="I168" s="3">
        <v>201210</v>
      </c>
      <c r="J168" s="3">
        <v>7</v>
      </c>
      <c r="K168" s="8">
        <v>2.2</v>
      </c>
      <c r="L168" s="3">
        <f t="shared" si="8"/>
        <v>15.400000000000002</v>
      </c>
      <c r="M168" s="3">
        <f t="shared" si="9"/>
        <v>0</v>
      </c>
      <c r="N168" s="3">
        <f t="shared" si="10"/>
        <v>0</v>
      </c>
      <c r="O168" s="12">
        <f t="shared" si="11"/>
        <v>0</v>
      </c>
    </row>
    <row r="169" spans="1:15" s="1" customFormat="1" ht="19.5" customHeight="1">
      <c r="A169" s="2" t="s">
        <v>497</v>
      </c>
      <c r="B169" s="3" t="s">
        <v>615</v>
      </c>
      <c r="C169" s="3" t="s">
        <v>697</v>
      </c>
      <c r="D169" s="3" t="s">
        <v>616</v>
      </c>
      <c r="E169" s="3" t="s">
        <v>544</v>
      </c>
      <c r="F169" s="3">
        <v>4</v>
      </c>
      <c r="G169" s="3">
        <v>201101</v>
      </c>
      <c r="H169" s="3">
        <v>20110101</v>
      </c>
      <c r="I169" s="3">
        <v>201212</v>
      </c>
      <c r="J169" s="3">
        <v>0</v>
      </c>
      <c r="K169" s="8">
        <v>11.5</v>
      </c>
      <c r="L169" s="3">
        <f t="shared" si="8"/>
        <v>46</v>
      </c>
      <c r="M169" s="3">
        <f t="shared" si="9"/>
        <v>4</v>
      </c>
      <c r="N169" s="3">
        <f t="shared" si="10"/>
        <v>46</v>
      </c>
      <c r="O169" s="12">
        <f t="shared" si="11"/>
        <v>36.800000000000004</v>
      </c>
    </row>
    <row r="170" spans="1:15" s="1" customFormat="1" ht="19.5" customHeight="1">
      <c r="A170" s="2" t="s">
        <v>877</v>
      </c>
      <c r="B170" s="3" t="s">
        <v>316</v>
      </c>
      <c r="C170" s="3" t="s">
        <v>317</v>
      </c>
      <c r="D170" s="3" t="s">
        <v>318</v>
      </c>
      <c r="E170" s="3" t="s">
        <v>544</v>
      </c>
      <c r="F170" s="3">
        <v>2</v>
      </c>
      <c r="G170" s="3">
        <v>911</v>
      </c>
      <c r="H170" s="3">
        <v>91109</v>
      </c>
      <c r="I170" s="3">
        <v>201210</v>
      </c>
      <c r="J170" s="3">
        <v>0</v>
      </c>
      <c r="K170" s="8">
        <v>12.5</v>
      </c>
      <c r="L170" s="3">
        <f t="shared" si="8"/>
        <v>25</v>
      </c>
      <c r="M170" s="3">
        <f t="shared" si="9"/>
        <v>2</v>
      </c>
      <c r="N170" s="3">
        <f t="shared" si="10"/>
        <v>25</v>
      </c>
      <c r="O170" s="12">
        <f t="shared" si="11"/>
        <v>20</v>
      </c>
    </row>
    <row r="171" spans="1:15" s="1" customFormat="1" ht="19.5" customHeight="1">
      <c r="A171" s="2" t="s">
        <v>949</v>
      </c>
      <c r="B171" s="3" t="s">
        <v>1210</v>
      </c>
      <c r="C171" s="3" t="s">
        <v>1211</v>
      </c>
      <c r="D171" s="3" t="s">
        <v>1212</v>
      </c>
      <c r="E171" s="3" t="s">
        <v>544</v>
      </c>
      <c r="F171" s="3">
        <v>2</v>
      </c>
      <c r="G171" s="3">
        <v>201101</v>
      </c>
      <c r="H171" s="3">
        <v>201101002</v>
      </c>
      <c r="I171" s="3">
        <v>201212</v>
      </c>
      <c r="J171" s="3">
        <v>0</v>
      </c>
      <c r="K171" s="8">
        <v>6.5</v>
      </c>
      <c r="L171" s="3">
        <f t="shared" si="8"/>
        <v>13</v>
      </c>
      <c r="M171" s="3">
        <f t="shared" si="9"/>
        <v>2</v>
      </c>
      <c r="N171" s="3">
        <f t="shared" si="10"/>
        <v>13</v>
      </c>
      <c r="O171" s="12">
        <f t="shared" si="11"/>
        <v>10.4</v>
      </c>
    </row>
    <row r="172" spans="1:15" s="1" customFormat="1" ht="19.5" customHeight="1">
      <c r="A172" s="2" t="s">
        <v>950</v>
      </c>
      <c r="B172" s="3" t="s">
        <v>466</v>
      </c>
      <c r="C172" s="3" t="s">
        <v>467</v>
      </c>
      <c r="D172" s="3" t="s">
        <v>468</v>
      </c>
      <c r="E172" s="3" t="s">
        <v>551</v>
      </c>
      <c r="F172" s="3">
        <v>6</v>
      </c>
      <c r="G172" s="3" t="s">
        <v>951</v>
      </c>
      <c r="H172" s="3" t="s">
        <v>952</v>
      </c>
      <c r="I172" s="3" t="s">
        <v>953</v>
      </c>
      <c r="J172" s="3">
        <v>5</v>
      </c>
      <c r="K172" s="8">
        <v>18.5</v>
      </c>
      <c r="L172" s="3">
        <f t="shared" si="8"/>
        <v>111</v>
      </c>
      <c r="M172" s="3">
        <f t="shared" si="9"/>
        <v>1</v>
      </c>
      <c r="N172" s="3">
        <f t="shared" si="10"/>
        <v>18.5</v>
      </c>
      <c r="O172" s="12">
        <f t="shared" si="11"/>
        <v>14.8</v>
      </c>
    </row>
    <row r="173" spans="1:15" s="1" customFormat="1" ht="19.5" customHeight="1">
      <c r="A173" s="2" t="s">
        <v>954</v>
      </c>
      <c r="B173" s="3" t="s">
        <v>619</v>
      </c>
      <c r="C173" s="3" t="s">
        <v>620</v>
      </c>
      <c r="D173" s="3" t="s">
        <v>238</v>
      </c>
      <c r="E173" s="3" t="s">
        <v>544</v>
      </c>
      <c r="F173" s="3">
        <v>1</v>
      </c>
      <c r="G173" s="3">
        <v>201107</v>
      </c>
      <c r="H173" s="3">
        <v>20110710</v>
      </c>
      <c r="I173" s="3">
        <v>201212</v>
      </c>
      <c r="J173" s="3">
        <v>0</v>
      </c>
      <c r="K173" s="8">
        <v>13.5</v>
      </c>
      <c r="L173" s="3">
        <f t="shared" si="8"/>
        <v>13.5</v>
      </c>
      <c r="M173" s="3">
        <f t="shared" si="9"/>
        <v>1</v>
      </c>
      <c r="N173" s="3">
        <f t="shared" si="10"/>
        <v>13.5</v>
      </c>
      <c r="O173" s="12">
        <f t="shared" si="11"/>
        <v>10.8</v>
      </c>
    </row>
    <row r="174" spans="1:15" s="1" customFormat="1" ht="19.5" customHeight="1">
      <c r="A174" s="2" t="s">
        <v>955</v>
      </c>
      <c r="B174" s="3" t="s">
        <v>1184</v>
      </c>
      <c r="C174" s="3" t="s">
        <v>1185</v>
      </c>
      <c r="D174" s="3" t="s">
        <v>356</v>
      </c>
      <c r="E174" s="3" t="s">
        <v>637</v>
      </c>
      <c r="F174" s="3">
        <v>5</v>
      </c>
      <c r="G174" s="3">
        <v>200910</v>
      </c>
      <c r="H174" s="3">
        <v>20091002</v>
      </c>
      <c r="I174" s="3">
        <v>201209</v>
      </c>
      <c r="J174" s="3">
        <v>3</v>
      </c>
      <c r="K174" s="8">
        <v>15.6</v>
      </c>
      <c r="L174" s="3">
        <f t="shared" si="8"/>
        <v>78</v>
      </c>
      <c r="M174" s="3">
        <f t="shared" si="9"/>
        <v>2</v>
      </c>
      <c r="N174" s="3">
        <f t="shared" si="10"/>
        <v>31.2</v>
      </c>
      <c r="O174" s="12">
        <f t="shared" si="11"/>
        <v>24.96</v>
      </c>
    </row>
    <row r="175" spans="1:15" s="1" customFormat="1" ht="19.5" customHeight="1">
      <c r="A175" s="2" t="s">
        <v>874</v>
      </c>
      <c r="B175" s="3" t="s">
        <v>1179</v>
      </c>
      <c r="C175" s="3" t="s">
        <v>669</v>
      </c>
      <c r="D175" s="3" t="s">
        <v>663</v>
      </c>
      <c r="E175" s="3" t="s">
        <v>551</v>
      </c>
      <c r="F175" s="3">
        <v>13</v>
      </c>
      <c r="G175" s="3" t="s">
        <v>956</v>
      </c>
      <c r="H175" s="3" t="s">
        <v>957</v>
      </c>
      <c r="I175" s="3" t="s">
        <v>958</v>
      </c>
      <c r="J175" s="3">
        <v>0</v>
      </c>
      <c r="K175" s="8">
        <v>4.5</v>
      </c>
      <c r="L175" s="3">
        <f t="shared" si="8"/>
        <v>58.5</v>
      </c>
      <c r="M175" s="3">
        <f t="shared" si="9"/>
        <v>13</v>
      </c>
      <c r="N175" s="3">
        <f t="shared" si="10"/>
        <v>58.5</v>
      </c>
      <c r="O175" s="12">
        <f t="shared" si="11"/>
        <v>46.800000000000004</v>
      </c>
    </row>
    <row r="176" spans="1:15" s="1" customFormat="1" ht="19.5" customHeight="1">
      <c r="A176" s="2" t="s">
        <v>959</v>
      </c>
      <c r="B176" s="3" t="s">
        <v>314</v>
      </c>
      <c r="C176" s="3" t="s">
        <v>360</v>
      </c>
      <c r="D176" s="3" t="s">
        <v>315</v>
      </c>
      <c r="E176" s="3" t="s">
        <v>544</v>
      </c>
      <c r="F176" s="3">
        <v>2</v>
      </c>
      <c r="G176" s="3">
        <v>912</v>
      </c>
      <c r="H176" s="3">
        <v>91202</v>
      </c>
      <c r="I176" s="3">
        <v>201211</v>
      </c>
      <c r="J176" s="3">
        <v>2</v>
      </c>
      <c r="K176" s="8">
        <v>8</v>
      </c>
      <c r="L176" s="3">
        <f t="shared" si="8"/>
        <v>16</v>
      </c>
      <c r="M176" s="3">
        <f t="shared" si="9"/>
        <v>0</v>
      </c>
      <c r="N176" s="3">
        <f t="shared" si="10"/>
        <v>0</v>
      </c>
      <c r="O176" s="12">
        <f t="shared" si="11"/>
        <v>0</v>
      </c>
    </row>
    <row r="177" spans="1:15" s="1" customFormat="1" ht="19.5" customHeight="1">
      <c r="A177" s="2" t="s">
        <v>960</v>
      </c>
      <c r="B177" s="3" t="s">
        <v>319</v>
      </c>
      <c r="C177" s="3" t="s">
        <v>320</v>
      </c>
      <c r="D177" s="3" t="s">
        <v>321</v>
      </c>
      <c r="E177" s="3" t="s">
        <v>544</v>
      </c>
      <c r="F177" s="3">
        <v>1</v>
      </c>
      <c r="G177" s="3">
        <v>20091216</v>
      </c>
      <c r="H177" s="3">
        <v>91205</v>
      </c>
      <c r="I177" s="3">
        <v>201211</v>
      </c>
      <c r="J177" s="3">
        <v>1</v>
      </c>
      <c r="K177" s="8">
        <v>13.5</v>
      </c>
      <c r="L177" s="3">
        <f t="shared" si="8"/>
        <v>13.5</v>
      </c>
      <c r="M177" s="3">
        <f t="shared" si="9"/>
        <v>0</v>
      </c>
      <c r="N177" s="3">
        <f t="shared" si="10"/>
        <v>0</v>
      </c>
      <c r="O177" s="12">
        <f t="shared" si="11"/>
        <v>0</v>
      </c>
    </row>
    <row r="178" spans="1:15" s="1" customFormat="1" ht="19.5" customHeight="1">
      <c r="A178" s="2" t="s">
        <v>961</v>
      </c>
      <c r="B178" s="3" t="s">
        <v>398</v>
      </c>
      <c r="C178" s="3" t="s">
        <v>399</v>
      </c>
      <c r="D178" s="3" t="s">
        <v>400</v>
      </c>
      <c r="E178" s="3" t="s">
        <v>544</v>
      </c>
      <c r="F178" s="3">
        <v>2</v>
      </c>
      <c r="G178" s="3">
        <v>201010</v>
      </c>
      <c r="H178" s="3">
        <v>101001</v>
      </c>
      <c r="I178" s="3">
        <v>201209</v>
      </c>
      <c r="J178" s="3">
        <v>0</v>
      </c>
      <c r="K178" s="8">
        <v>26</v>
      </c>
      <c r="L178" s="3">
        <f t="shared" si="8"/>
        <v>52</v>
      </c>
      <c r="M178" s="3">
        <f t="shared" si="9"/>
        <v>2</v>
      </c>
      <c r="N178" s="3">
        <f t="shared" si="10"/>
        <v>52</v>
      </c>
      <c r="O178" s="12">
        <f t="shared" si="11"/>
        <v>41.6</v>
      </c>
    </row>
    <row r="179" spans="1:15" s="1" customFormat="1" ht="19.5" customHeight="1">
      <c r="A179" s="2" t="s">
        <v>539</v>
      </c>
      <c r="B179" s="3" t="s">
        <v>712</v>
      </c>
      <c r="C179" s="3" t="s">
        <v>656</v>
      </c>
      <c r="D179" s="3" t="s">
        <v>230</v>
      </c>
      <c r="E179" s="3" t="s">
        <v>544</v>
      </c>
      <c r="F179" s="3">
        <v>7</v>
      </c>
      <c r="G179" s="3">
        <v>201101</v>
      </c>
      <c r="H179" s="3">
        <v>110102</v>
      </c>
      <c r="I179" s="3">
        <v>201212</v>
      </c>
      <c r="J179" s="3">
        <v>1</v>
      </c>
      <c r="K179" s="8">
        <v>4.5</v>
      </c>
      <c r="L179" s="3">
        <f t="shared" si="8"/>
        <v>31.5</v>
      </c>
      <c r="M179" s="3">
        <f t="shared" si="9"/>
        <v>6</v>
      </c>
      <c r="N179" s="3">
        <f t="shared" si="10"/>
        <v>27</v>
      </c>
      <c r="O179" s="12">
        <f t="shared" si="11"/>
        <v>21.6</v>
      </c>
    </row>
    <row r="180" spans="1:15" s="1" customFormat="1" ht="19.5" customHeight="1">
      <c r="A180" s="2" t="s">
        <v>962</v>
      </c>
      <c r="B180" s="3" t="s">
        <v>705</v>
      </c>
      <c r="C180" s="3" t="s">
        <v>706</v>
      </c>
      <c r="D180" s="3" t="s">
        <v>707</v>
      </c>
      <c r="E180" s="3" t="s">
        <v>544</v>
      </c>
      <c r="F180" s="3">
        <v>4</v>
      </c>
      <c r="G180" s="3">
        <v>20091114</v>
      </c>
      <c r="H180" s="3">
        <v>91105</v>
      </c>
      <c r="I180" s="3">
        <v>201210</v>
      </c>
      <c r="J180" s="3">
        <v>3</v>
      </c>
      <c r="K180" s="8">
        <v>16</v>
      </c>
      <c r="L180" s="3">
        <f t="shared" si="8"/>
        <v>64</v>
      </c>
      <c r="M180" s="3">
        <f t="shared" si="9"/>
        <v>1</v>
      </c>
      <c r="N180" s="3">
        <f t="shared" si="10"/>
        <v>16</v>
      </c>
      <c r="O180" s="12">
        <f t="shared" si="11"/>
        <v>12.8</v>
      </c>
    </row>
    <row r="181" spans="1:15" s="1" customFormat="1" ht="19.5" customHeight="1">
      <c r="A181" s="2" t="s">
        <v>963</v>
      </c>
      <c r="B181" s="3" t="s">
        <v>526</v>
      </c>
      <c r="C181" s="3" t="s">
        <v>322</v>
      </c>
      <c r="D181" s="3" t="s">
        <v>527</v>
      </c>
      <c r="E181" s="3" t="s">
        <v>544</v>
      </c>
      <c r="F181" s="3">
        <v>13</v>
      </c>
      <c r="G181" s="3" t="s">
        <v>964</v>
      </c>
      <c r="H181" s="3" t="s">
        <v>965</v>
      </c>
      <c r="I181" s="3" t="s">
        <v>966</v>
      </c>
      <c r="J181" s="3">
        <v>10</v>
      </c>
      <c r="K181" s="8">
        <v>4.5</v>
      </c>
      <c r="L181" s="3">
        <f t="shared" si="8"/>
        <v>58.5</v>
      </c>
      <c r="M181" s="3">
        <f t="shared" si="9"/>
        <v>3</v>
      </c>
      <c r="N181" s="3">
        <f t="shared" si="10"/>
        <v>13.5</v>
      </c>
      <c r="O181" s="12">
        <f t="shared" si="11"/>
        <v>10.8</v>
      </c>
    </row>
    <row r="182" spans="1:15" s="1" customFormat="1" ht="19.5" customHeight="1">
      <c r="A182" s="2" t="s">
        <v>967</v>
      </c>
      <c r="B182" s="3" t="s">
        <v>710</v>
      </c>
      <c r="C182" s="3" t="s">
        <v>711</v>
      </c>
      <c r="D182" s="3" t="s">
        <v>885</v>
      </c>
      <c r="E182" s="3" t="s">
        <v>551</v>
      </c>
      <c r="F182" s="3">
        <v>2</v>
      </c>
      <c r="G182" s="3">
        <v>201011</v>
      </c>
      <c r="H182" s="3">
        <v>1011004</v>
      </c>
      <c r="I182" s="3">
        <v>201210</v>
      </c>
      <c r="J182" s="3">
        <v>2</v>
      </c>
      <c r="K182" s="8">
        <v>21</v>
      </c>
      <c r="L182" s="3">
        <f t="shared" si="8"/>
        <v>42</v>
      </c>
      <c r="M182" s="3">
        <f t="shared" si="9"/>
        <v>0</v>
      </c>
      <c r="N182" s="3">
        <f t="shared" si="10"/>
        <v>0</v>
      </c>
      <c r="O182" s="12">
        <f t="shared" si="11"/>
        <v>0</v>
      </c>
    </row>
    <row r="183" spans="1:15" s="1" customFormat="1" ht="19.5" customHeight="1">
      <c r="A183" s="2" t="s">
        <v>968</v>
      </c>
      <c r="B183" s="3" t="s">
        <v>714</v>
      </c>
      <c r="C183" s="3" t="s">
        <v>715</v>
      </c>
      <c r="D183" s="3" t="s">
        <v>716</v>
      </c>
      <c r="E183" s="3" t="s">
        <v>544</v>
      </c>
      <c r="F183" s="3">
        <v>5</v>
      </c>
      <c r="G183" s="3">
        <v>200912</v>
      </c>
      <c r="H183" s="3">
        <v>912291</v>
      </c>
      <c r="I183" s="3">
        <v>201211</v>
      </c>
      <c r="J183" s="3">
        <v>5</v>
      </c>
      <c r="K183" s="8">
        <v>21.8</v>
      </c>
      <c r="L183" s="3">
        <f t="shared" si="8"/>
        <v>109</v>
      </c>
      <c r="M183" s="3">
        <f t="shared" si="9"/>
        <v>0</v>
      </c>
      <c r="N183" s="3">
        <f t="shared" si="10"/>
        <v>0</v>
      </c>
      <c r="O183" s="12">
        <f t="shared" si="11"/>
        <v>0</v>
      </c>
    </row>
    <row r="184" spans="1:15" s="1" customFormat="1" ht="19.5" customHeight="1">
      <c r="A184" s="2" t="s">
        <v>969</v>
      </c>
      <c r="B184" s="3" t="s">
        <v>713</v>
      </c>
      <c r="C184" s="3" t="s">
        <v>367</v>
      </c>
      <c r="D184" s="3" t="s">
        <v>1142</v>
      </c>
      <c r="E184" s="3" t="s">
        <v>544</v>
      </c>
      <c r="F184" s="3">
        <v>9</v>
      </c>
      <c r="G184" s="3" t="s">
        <v>970</v>
      </c>
      <c r="H184" s="3" t="s">
        <v>971</v>
      </c>
      <c r="I184" s="3" t="s">
        <v>972</v>
      </c>
      <c r="J184" s="3">
        <v>9</v>
      </c>
      <c r="K184" s="8">
        <v>7</v>
      </c>
      <c r="L184" s="3">
        <f t="shared" si="8"/>
        <v>63</v>
      </c>
      <c r="M184" s="3">
        <f t="shared" si="9"/>
        <v>0</v>
      </c>
      <c r="N184" s="3">
        <f t="shared" si="10"/>
        <v>0</v>
      </c>
      <c r="O184" s="12">
        <f t="shared" si="11"/>
        <v>0</v>
      </c>
    </row>
    <row r="185" spans="1:15" s="1" customFormat="1" ht="19.5" customHeight="1">
      <c r="A185" s="2" t="s">
        <v>973</v>
      </c>
      <c r="B185" s="3" t="s">
        <v>724</v>
      </c>
      <c r="C185" s="3" t="s">
        <v>725</v>
      </c>
      <c r="D185" s="3" t="s">
        <v>726</v>
      </c>
      <c r="E185" s="3" t="s">
        <v>551</v>
      </c>
      <c r="F185" s="3">
        <v>5</v>
      </c>
      <c r="G185" s="3">
        <v>201012</v>
      </c>
      <c r="H185" s="3">
        <v>101207</v>
      </c>
      <c r="I185" s="3">
        <v>201211</v>
      </c>
      <c r="J185" s="3">
        <v>3</v>
      </c>
      <c r="K185" s="8">
        <v>3.5</v>
      </c>
      <c r="L185" s="3">
        <f t="shared" si="8"/>
        <v>17.5</v>
      </c>
      <c r="M185" s="3">
        <f t="shared" si="9"/>
        <v>2</v>
      </c>
      <c r="N185" s="3">
        <f t="shared" si="10"/>
        <v>7</v>
      </c>
      <c r="O185" s="12">
        <f t="shared" si="11"/>
        <v>5.6000000000000005</v>
      </c>
    </row>
    <row r="186" spans="1:15" s="1" customFormat="1" ht="19.5" customHeight="1">
      <c r="A186" s="2" t="s">
        <v>974</v>
      </c>
      <c r="B186" s="3" t="s">
        <v>720</v>
      </c>
      <c r="C186" s="3" t="s">
        <v>1209</v>
      </c>
      <c r="D186" s="3" t="s">
        <v>660</v>
      </c>
      <c r="E186" s="3" t="s">
        <v>551</v>
      </c>
      <c r="F186" s="3">
        <v>10</v>
      </c>
      <c r="G186" s="3">
        <v>201101</v>
      </c>
      <c r="H186" s="3">
        <v>110105</v>
      </c>
      <c r="I186" s="3">
        <v>201212</v>
      </c>
      <c r="J186" s="3">
        <v>10</v>
      </c>
      <c r="K186" s="8">
        <v>11.8</v>
      </c>
      <c r="L186" s="3">
        <f t="shared" si="8"/>
        <v>118</v>
      </c>
      <c r="M186" s="3">
        <f t="shared" si="9"/>
        <v>0</v>
      </c>
      <c r="N186" s="3">
        <f t="shared" si="10"/>
        <v>0</v>
      </c>
      <c r="O186" s="12">
        <f t="shared" si="11"/>
        <v>0</v>
      </c>
    </row>
    <row r="187" spans="1:15" s="1" customFormat="1" ht="19.5" customHeight="1">
      <c r="A187" s="2" t="s">
        <v>975</v>
      </c>
      <c r="B187" s="3" t="s">
        <v>703</v>
      </c>
      <c r="C187" s="3" t="s">
        <v>344</v>
      </c>
      <c r="D187" s="3" t="s">
        <v>704</v>
      </c>
      <c r="E187" s="3" t="s">
        <v>544</v>
      </c>
      <c r="F187" s="3">
        <v>9</v>
      </c>
      <c r="G187" s="3">
        <v>20110424</v>
      </c>
      <c r="H187" s="3">
        <v>110435</v>
      </c>
      <c r="I187" s="3">
        <v>201209</v>
      </c>
      <c r="J187" s="3">
        <v>0</v>
      </c>
      <c r="K187" s="8">
        <v>20</v>
      </c>
      <c r="L187" s="3">
        <f t="shared" si="8"/>
        <v>180</v>
      </c>
      <c r="M187" s="3">
        <f t="shared" si="9"/>
        <v>9</v>
      </c>
      <c r="N187" s="3">
        <f t="shared" si="10"/>
        <v>180</v>
      </c>
      <c r="O187" s="12">
        <f t="shared" si="11"/>
        <v>144</v>
      </c>
    </row>
    <row r="188" spans="1:15" s="1" customFormat="1" ht="19.5" customHeight="1">
      <c r="A188" s="2" t="s">
        <v>976</v>
      </c>
      <c r="B188" s="3" t="s">
        <v>881</v>
      </c>
      <c r="C188" s="3" t="s">
        <v>367</v>
      </c>
      <c r="D188" s="3" t="s">
        <v>851</v>
      </c>
      <c r="E188" s="3" t="s">
        <v>544</v>
      </c>
      <c r="F188" s="3">
        <v>11</v>
      </c>
      <c r="G188" s="3" t="s">
        <v>977</v>
      </c>
      <c r="H188" s="3" t="s">
        <v>978</v>
      </c>
      <c r="I188" s="3" t="s">
        <v>979</v>
      </c>
      <c r="J188" s="3">
        <v>9</v>
      </c>
      <c r="K188" s="8">
        <v>13</v>
      </c>
      <c r="L188" s="3">
        <f t="shared" si="8"/>
        <v>143</v>
      </c>
      <c r="M188" s="3">
        <f t="shared" si="9"/>
        <v>2</v>
      </c>
      <c r="N188" s="3">
        <f t="shared" si="10"/>
        <v>26</v>
      </c>
      <c r="O188" s="12">
        <f t="shared" si="11"/>
        <v>20.8</v>
      </c>
    </row>
    <row r="189" spans="1:15" s="1" customFormat="1" ht="19.5" customHeight="1">
      <c r="A189" s="2" t="s">
        <v>1174</v>
      </c>
      <c r="B189" s="3" t="s">
        <v>708</v>
      </c>
      <c r="C189" s="3" t="s">
        <v>367</v>
      </c>
      <c r="D189" s="3" t="s">
        <v>709</v>
      </c>
      <c r="E189" s="3" t="s">
        <v>544</v>
      </c>
      <c r="F189" s="3">
        <v>1</v>
      </c>
      <c r="G189" s="3">
        <v>20100704</v>
      </c>
      <c r="H189" s="3">
        <v>100708</v>
      </c>
      <c r="I189" s="3">
        <v>20120703</v>
      </c>
      <c r="J189" s="3">
        <v>1</v>
      </c>
      <c r="K189" s="8">
        <v>11.8</v>
      </c>
      <c r="L189" s="3">
        <f t="shared" si="8"/>
        <v>11.8</v>
      </c>
      <c r="M189" s="3">
        <f t="shared" si="9"/>
        <v>0</v>
      </c>
      <c r="N189" s="3">
        <f t="shared" si="10"/>
        <v>0</v>
      </c>
      <c r="O189" s="12">
        <f t="shared" si="11"/>
        <v>0</v>
      </c>
    </row>
    <row r="190" spans="1:15" s="1" customFormat="1" ht="19.5" customHeight="1">
      <c r="A190" s="2" t="s">
        <v>980</v>
      </c>
      <c r="B190" s="3" t="s">
        <v>700</v>
      </c>
      <c r="C190" s="3" t="s">
        <v>701</v>
      </c>
      <c r="D190" s="3" t="s">
        <v>702</v>
      </c>
      <c r="E190" s="3" t="s">
        <v>551</v>
      </c>
      <c r="F190" s="3">
        <v>6</v>
      </c>
      <c r="G190" s="3">
        <v>20101210</v>
      </c>
      <c r="H190" s="3">
        <v>101225</v>
      </c>
      <c r="I190" s="3">
        <v>201211</v>
      </c>
      <c r="J190" s="3">
        <v>6</v>
      </c>
      <c r="K190" s="8">
        <v>21</v>
      </c>
      <c r="L190" s="3">
        <f t="shared" si="8"/>
        <v>126</v>
      </c>
      <c r="M190" s="3">
        <f t="shared" si="9"/>
        <v>0</v>
      </c>
      <c r="N190" s="3">
        <f t="shared" si="10"/>
        <v>0</v>
      </c>
      <c r="O190" s="12">
        <f t="shared" si="11"/>
        <v>0</v>
      </c>
    </row>
    <row r="191" spans="1:15" s="1" customFormat="1" ht="19.5" customHeight="1">
      <c r="A191" s="2" t="s">
        <v>981</v>
      </c>
      <c r="B191" s="3" t="s">
        <v>718</v>
      </c>
      <c r="C191" s="3" t="s">
        <v>719</v>
      </c>
      <c r="D191" s="3" t="s">
        <v>848</v>
      </c>
      <c r="E191" s="3" t="s">
        <v>551</v>
      </c>
      <c r="F191" s="3">
        <v>8</v>
      </c>
      <c r="G191" s="3">
        <v>20101203</v>
      </c>
      <c r="H191" s="3" t="s">
        <v>982</v>
      </c>
      <c r="I191" s="3">
        <v>201211</v>
      </c>
      <c r="J191" s="3">
        <v>6</v>
      </c>
      <c r="K191" s="8">
        <v>12.5</v>
      </c>
      <c r="L191" s="3">
        <f t="shared" si="8"/>
        <v>100</v>
      </c>
      <c r="M191" s="3">
        <f t="shared" si="9"/>
        <v>2</v>
      </c>
      <c r="N191" s="3">
        <f t="shared" si="10"/>
        <v>25</v>
      </c>
      <c r="O191" s="12">
        <f t="shared" si="11"/>
        <v>20</v>
      </c>
    </row>
    <row r="192" spans="1:15" s="1" customFormat="1" ht="19.5" customHeight="1">
      <c r="A192" s="2" t="s">
        <v>983</v>
      </c>
      <c r="B192" s="3" t="s">
        <v>984</v>
      </c>
      <c r="C192" s="3" t="s">
        <v>948</v>
      </c>
      <c r="D192" s="3" t="s">
        <v>985</v>
      </c>
      <c r="E192" s="3" t="s">
        <v>769</v>
      </c>
      <c r="F192" s="3">
        <v>9</v>
      </c>
      <c r="G192" s="3">
        <v>90704</v>
      </c>
      <c r="H192" s="3">
        <v>90704</v>
      </c>
      <c r="I192" s="3">
        <v>20120630</v>
      </c>
      <c r="J192" s="3">
        <v>5</v>
      </c>
      <c r="K192" s="8">
        <v>1.5</v>
      </c>
      <c r="L192" s="3">
        <f t="shared" si="8"/>
        <v>13.5</v>
      </c>
      <c r="M192" s="3">
        <f t="shared" si="9"/>
        <v>4</v>
      </c>
      <c r="N192" s="3">
        <f t="shared" si="10"/>
        <v>6</v>
      </c>
      <c r="O192" s="12">
        <f t="shared" si="11"/>
        <v>4.800000000000001</v>
      </c>
    </row>
    <row r="193" spans="1:15" s="1" customFormat="1" ht="19.5" customHeight="1">
      <c r="A193" s="2" t="s">
        <v>762</v>
      </c>
      <c r="B193" s="3" t="s">
        <v>1135</v>
      </c>
      <c r="C193" s="3" t="s">
        <v>1136</v>
      </c>
      <c r="D193" s="3" t="s">
        <v>276</v>
      </c>
      <c r="E193" s="3" t="s">
        <v>544</v>
      </c>
      <c r="F193" s="3">
        <v>2</v>
      </c>
      <c r="G193" s="3">
        <v>20101102</v>
      </c>
      <c r="H193" s="3">
        <v>7032</v>
      </c>
      <c r="I193" s="3">
        <v>201210</v>
      </c>
      <c r="J193" s="3">
        <v>2</v>
      </c>
      <c r="K193" s="8">
        <v>21</v>
      </c>
      <c r="L193" s="3">
        <f t="shared" si="8"/>
        <v>42</v>
      </c>
      <c r="M193" s="3">
        <f t="shared" si="9"/>
        <v>0</v>
      </c>
      <c r="N193" s="3">
        <f t="shared" si="10"/>
        <v>0</v>
      </c>
      <c r="O193" s="12">
        <f t="shared" si="11"/>
        <v>0</v>
      </c>
    </row>
    <row r="194" spans="1:15" s="1" customFormat="1" ht="19.5" customHeight="1">
      <c r="A194" s="2" t="s">
        <v>986</v>
      </c>
      <c r="B194" s="3" t="s">
        <v>723</v>
      </c>
      <c r="C194" s="3" t="s">
        <v>669</v>
      </c>
      <c r="D194" s="3" t="s">
        <v>655</v>
      </c>
      <c r="E194" s="3" t="s">
        <v>551</v>
      </c>
      <c r="F194" s="3">
        <v>6</v>
      </c>
      <c r="G194" s="3" t="s">
        <v>987</v>
      </c>
      <c r="H194" s="3" t="s">
        <v>988</v>
      </c>
      <c r="I194" s="3" t="s">
        <v>989</v>
      </c>
      <c r="J194" s="3">
        <v>6</v>
      </c>
      <c r="K194" s="8">
        <v>3.5</v>
      </c>
      <c r="L194" s="3">
        <f t="shared" si="8"/>
        <v>21</v>
      </c>
      <c r="M194" s="3">
        <f t="shared" si="9"/>
        <v>0</v>
      </c>
      <c r="N194" s="3">
        <f t="shared" si="10"/>
        <v>0</v>
      </c>
      <c r="O194" s="12">
        <f t="shared" si="11"/>
        <v>0</v>
      </c>
    </row>
    <row r="195" spans="1:15" s="1" customFormat="1" ht="19.5" customHeight="1">
      <c r="A195" s="2" t="s">
        <v>990</v>
      </c>
      <c r="B195" s="3" t="s">
        <v>523</v>
      </c>
      <c r="C195" s="3" t="s">
        <v>524</v>
      </c>
      <c r="D195" s="3" t="s">
        <v>525</v>
      </c>
      <c r="E195" s="3" t="s">
        <v>544</v>
      </c>
      <c r="F195" s="3">
        <v>5</v>
      </c>
      <c r="G195" s="3" t="s">
        <v>991</v>
      </c>
      <c r="H195" s="3" t="s">
        <v>992</v>
      </c>
      <c r="I195" s="3" t="s">
        <v>993</v>
      </c>
      <c r="J195" s="3">
        <v>0</v>
      </c>
      <c r="K195" s="8">
        <v>16</v>
      </c>
      <c r="L195" s="3">
        <f aca="true" t="shared" si="12" ref="L195:L258">K195*F195</f>
        <v>80</v>
      </c>
      <c r="M195" s="3">
        <f aca="true" t="shared" si="13" ref="M195:M258">F195-J195</f>
        <v>5</v>
      </c>
      <c r="N195" s="3">
        <f aca="true" t="shared" si="14" ref="N195:N258">M195*K195</f>
        <v>80</v>
      </c>
      <c r="O195" s="12">
        <f aca="true" t="shared" si="15" ref="O195:O258">N195*0.8</f>
        <v>64</v>
      </c>
    </row>
    <row r="196" spans="1:15" s="1" customFormat="1" ht="19.5" customHeight="1">
      <c r="A196" s="2" t="s">
        <v>878</v>
      </c>
      <c r="B196" s="3" t="s">
        <v>717</v>
      </c>
      <c r="C196" s="3" t="s">
        <v>721</v>
      </c>
      <c r="D196" s="3" t="s">
        <v>722</v>
      </c>
      <c r="E196" s="3" t="s">
        <v>551</v>
      </c>
      <c r="F196" s="3">
        <v>12</v>
      </c>
      <c r="G196" s="3" t="s">
        <v>994</v>
      </c>
      <c r="H196" s="3" t="s">
        <v>995</v>
      </c>
      <c r="I196" s="3" t="s">
        <v>1161</v>
      </c>
      <c r="J196" s="3">
        <v>0</v>
      </c>
      <c r="K196" s="8">
        <v>0.6</v>
      </c>
      <c r="L196" s="3">
        <f t="shared" si="12"/>
        <v>7.199999999999999</v>
      </c>
      <c r="M196" s="3">
        <f t="shared" si="13"/>
        <v>12</v>
      </c>
      <c r="N196" s="3">
        <f t="shared" si="14"/>
        <v>7.199999999999999</v>
      </c>
      <c r="O196" s="12">
        <f t="shared" si="15"/>
        <v>5.76</v>
      </c>
    </row>
    <row r="197" spans="1:15" s="1" customFormat="1" ht="19.5" customHeight="1">
      <c r="A197" s="2" t="s">
        <v>1206</v>
      </c>
      <c r="B197" s="3" t="s">
        <v>418</v>
      </c>
      <c r="C197" s="3" t="s">
        <v>658</v>
      </c>
      <c r="D197" s="3" t="s">
        <v>419</v>
      </c>
      <c r="E197" s="3" t="s">
        <v>544</v>
      </c>
      <c r="F197" s="3">
        <v>1</v>
      </c>
      <c r="G197" s="3">
        <v>201101</v>
      </c>
      <c r="H197" s="3">
        <v>110101177</v>
      </c>
      <c r="I197" s="3">
        <v>201212</v>
      </c>
      <c r="J197" s="3">
        <v>0</v>
      </c>
      <c r="K197" s="8">
        <v>5.5</v>
      </c>
      <c r="L197" s="3">
        <f t="shared" si="12"/>
        <v>5.5</v>
      </c>
      <c r="M197" s="3">
        <f t="shared" si="13"/>
        <v>1</v>
      </c>
      <c r="N197" s="3">
        <f t="shared" si="14"/>
        <v>5.5</v>
      </c>
      <c r="O197" s="12">
        <f t="shared" si="15"/>
        <v>4.4</v>
      </c>
    </row>
    <row r="198" spans="1:15" s="1" customFormat="1" ht="19.5" customHeight="1">
      <c r="A198" s="2" t="s">
        <v>996</v>
      </c>
      <c r="B198" s="3" t="s">
        <v>997</v>
      </c>
      <c r="C198" s="3" t="s">
        <v>998</v>
      </c>
      <c r="D198" s="3" t="s">
        <v>999</v>
      </c>
      <c r="E198" s="3" t="s">
        <v>323</v>
      </c>
      <c r="F198" s="3">
        <v>2</v>
      </c>
      <c r="G198" s="3">
        <v>20110203</v>
      </c>
      <c r="H198" s="3">
        <v>20110203</v>
      </c>
      <c r="I198" s="3">
        <v>20120731</v>
      </c>
      <c r="J198" s="3">
        <v>2</v>
      </c>
      <c r="K198" s="8">
        <v>12.5</v>
      </c>
      <c r="L198" s="3">
        <f t="shared" si="12"/>
        <v>25</v>
      </c>
      <c r="M198" s="3">
        <f t="shared" si="13"/>
        <v>0</v>
      </c>
      <c r="N198" s="3">
        <f t="shared" si="14"/>
        <v>0</v>
      </c>
      <c r="O198" s="12">
        <f t="shared" si="15"/>
        <v>0</v>
      </c>
    </row>
    <row r="199" spans="1:15" s="1" customFormat="1" ht="19.5" customHeight="1">
      <c r="A199" s="2" t="s">
        <v>805</v>
      </c>
      <c r="B199" s="3" t="s">
        <v>583</v>
      </c>
      <c r="C199" s="3" t="s">
        <v>1137</v>
      </c>
      <c r="D199" s="3" t="s">
        <v>584</v>
      </c>
      <c r="E199" s="3" t="s">
        <v>544</v>
      </c>
      <c r="F199" s="3">
        <v>7</v>
      </c>
      <c r="G199" s="3" t="s">
        <v>1000</v>
      </c>
      <c r="H199" s="3" t="s">
        <v>1001</v>
      </c>
      <c r="I199" s="3" t="s">
        <v>1002</v>
      </c>
      <c r="J199" s="3">
        <v>7</v>
      </c>
      <c r="K199" s="8">
        <v>14.5</v>
      </c>
      <c r="L199" s="3">
        <f t="shared" si="12"/>
        <v>101.5</v>
      </c>
      <c r="M199" s="3">
        <f t="shared" si="13"/>
        <v>0</v>
      </c>
      <c r="N199" s="3">
        <f t="shared" si="14"/>
        <v>0</v>
      </c>
      <c r="O199" s="12">
        <f t="shared" si="15"/>
        <v>0</v>
      </c>
    </row>
    <row r="200" spans="1:15" s="1" customFormat="1" ht="19.5" customHeight="1">
      <c r="A200" s="2" t="s">
        <v>1196</v>
      </c>
      <c r="B200" s="3" t="s">
        <v>596</v>
      </c>
      <c r="C200" s="3" t="s">
        <v>669</v>
      </c>
      <c r="D200" s="3" t="s">
        <v>597</v>
      </c>
      <c r="E200" s="3" t="s">
        <v>551</v>
      </c>
      <c r="F200" s="3">
        <v>5</v>
      </c>
      <c r="G200" s="3">
        <v>20100919</v>
      </c>
      <c r="H200" s="3">
        <v>20100902</v>
      </c>
      <c r="I200" s="3">
        <v>201208</v>
      </c>
      <c r="J200" s="3">
        <v>3</v>
      </c>
      <c r="K200" s="8">
        <v>4.5</v>
      </c>
      <c r="L200" s="3">
        <f t="shared" si="12"/>
        <v>22.5</v>
      </c>
      <c r="M200" s="3">
        <f t="shared" si="13"/>
        <v>2</v>
      </c>
      <c r="N200" s="3">
        <f t="shared" si="14"/>
        <v>9</v>
      </c>
      <c r="O200" s="12">
        <f t="shared" si="15"/>
        <v>7.2</v>
      </c>
    </row>
    <row r="201" spans="1:15" s="1" customFormat="1" ht="19.5" customHeight="1">
      <c r="A201" s="2" t="s">
        <v>495</v>
      </c>
      <c r="B201" s="3" t="s">
        <v>608</v>
      </c>
      <c r="C201" s="3" t="s">
        <v>609</v>
      </c>
      <c r="D201" s="3" t="s">
        <v>1220</v>
      </c>
      <c r="E201" s="3" t="s">
        <v>551</v>
      </c>
      <c r="F201" s="3">
        <v>3</v>
      </c>
      <c r="G201" s="3" t="s">
        <v>1003</v>
      </c>
      <c r="H201" s="3" t="s">
        <v>1004</v>
      </c>
      <c r="I201" s="3" t="s">
        <v>1005</v>
      </c>
      <c r="J201" s="3">
        <v>0</v>
      </c>
      <c r="K201" s="8">
        <v>2.5</v>
      </c>
      <c r="L201" s="3">
        <f t="shared" si="12"/>
        <v>7.5</v>
      </c>
      <c r="M201" s="3">
        <f t="shared" si="13"/>
        <v>3</v>
      </c>
      <c r="N201" s="3">
        <f t="shared" si="14"/>
        <v>7.5</v>
      </c>
      <c r="O201" s="12">
        <f t="shared" si="15"/>
        <v>6</v>
      </c>
    </row>
    <row r="202" spans="1:15" s="1" customFormat="1" ht="19.5" customHeight="1">
      <c r="A202" s="2" t="s">
        <v>1006</v>
      </c>
      <c r="B202" s="3" t="s">
        <v>422</v>
      </c>
      <c r="C202" s="3" t="s">
        <v>365</v>
      </c>
      <c r="D202" s="3" t="s">
        <v>423</v>
      </c>
      <c r="E202" s="3" t="s">
        <v>544</v>
      </c>
      <c r="F202" s="3">
        <v>5</v>
      </c>
      <c r="G202" s="3">
        <v>20100827</v>
      </c>
      <c r="H202" s="3">
        <v>100904</v>
      </c>
      <c r="I202" s="3">
        <v>20120826</v>
      </c>
      <c r="J202" s="3">
        <v>0</v>
      </c>
      <c r="K202" s="8">
        <v>3.7</v>
      </c>
      <c r="L202" s="3">
        <f t="shared" si="12"/>
        <v>18.5</v>
      </c>
      <c r="M202" s="3">
        <f t="shared" si="13"/>
        <v>5</v>
      </c>
      <c r="N202" s="3">
        <f t="shared" si="14"/>
        <v>18.5</v>
      </c>
      <c r="O202" s="12">
        <f t="shared" si="15"/>
        <v>14.8</v>
      </c>
    </row>
    <row r="203" spans="1:15" s="1" customFormat="1" ht="19.5" customHeight="1">
      <c r="A203" s="2" t="s">
        <v>1007</v>
      </c>
      <c r="B203" s="3" t="s">
        <v>578</v>
      </c>
      <c r="C203" s="3" t="s">
        <v>691</v>
      </c>
      <c r="D203" s="3" t="s">
        <v>348</v>
      </c>
      <c r="E203" s="3" t="s">
        <v>544</v>
      </c>
      <c r="F203" s="3">
        <v>6</v>
      </c>
      <c r="G203" s="3">
        <v>20090818</v>
      </c>
      <c r="H203" s="3">
        <v>90812</v>
      </c>
      <c r="I203" s="3">
        <v>201207</v>
      </c>
      <c r="J203" s="3">
        <v>5</v>
      </c>
      <c r="K203" s="8">
        <v>23</v>
      </c>
      <c r="L203" s="3">
        <f t="shared" si="12"/>
        <v>138</v>
      </c>
      <c r="M203" s="3">
        <f t="shared" si="13"/>
        <v>1</v>
      </c>
      <c r="N203" s="3">
        <f t="shared" si="14"/>
        <v>23</v>
      </c>
      <c r="O203" s="12">
        <f t="shared" si="15"/>
        <v>18.400000000000002</v>
      </c>
    </row>
    <row r="204" spans="1:15" s="1" customFormat="1" ht="19.5" customHeight="1">
      <c r="A204" s="2" t="s">
        <v>1008</v>
      </c>
      <c r="B204" s="3" t="s">
        <v>588</v>
      </c>
      <c r="C204" s="3" t="s">
        <v>589</v>
      </c>
      <c r="D204" s="3" t="s">
        <v>884</v>
      </c>
      <c r="E204" s="3" t="s">
        <v>544</v>
      </c>
      <c r="F204" s="3">
        <v>3</v>
      </c>
      <c r="G204" s="3">
        <v>201009</v>
      </c>
      <c r="H204" s="3" t="s">
        <v>1009</v>
      </c>
      <c r="I204" s="3">
        <v>201208</v>
      </c>
      <c r="J204" s="3">
        <v>0</v>
      </c>
      <c r="K204" s="8">
        <v>8.5</v>
      </c>
      <c r="L204" s="3">
        <f t="shared" si="12"/>
        <v>25.5</v>
      </c>
      <c r="M204" s="3">
        <f t="shared" si="13"/>
        <v>3</v>
      </c>
      <c r="N204" s="3">
        <f t="shared" si="14"/>
        <v>25.5</v>
      </c>
      <c r="O204" s="12">
        <f t="shared" si="15"/>
        <v>20.400000000000002</v>
      </c>
    </row>
    <row r="205" spans="1:15" s="1" customFormat="1" ht="19.5" customHeight="1">
      <c r="A205" s="2" t="s">
        <v>1193</v>
      </c>
      <c r="B205" s="3" t="s">
        <v>592</v>
      </c>
      <c r="C205" s="3" t="s">
        <v>593</v>
      </c>
      <c r="D205" s="3" t="s">
        <v>594</v>
      </c>
      <c r="E205" s="3" t="s">
        <v>544</v>
      </c>
      <c r="F205" s="3">
        <v>11</v>
      </c>
      <c r="G205" s="3" t="s">
        <v>1010</v>
      </c>
      <c r="H205" s="3" t="s">
        <v>1011</v>
      </c>
      <c r="I205" s="3" t="s">
        <v>1012</v>
      </c>
      <c r="J205" s="3">
        <v>10</v>
      </c>
      <c r="K205" s="8">
        <v>17.5</v>
      </c>
      <c r="L205" s="3">
        <f t="shared" si="12"/>
        <v>192.5</v>
      </c>
      <c r="M205" s="3">
        <f t="shared" si="13"/>
        <v>1</v>
      </c>
      <c r="N205" s="3">
        <f t="shared" si="14"/>
        <v>17.5</v>
      </c>
      <c r="O205" s="12">
        <f t="shared" si="15"/>
        <v>14</v>
      </c>
    </row>
    <row r="206" spans="1:15" s="1" customFormat="1" ht="19.5" customHeight="1">
      <c r="A206" s="2" t="s">
        <v>1198</v>
      </c>
      <c r="B206" s="3" t="s">
        <v>595</v>
      </c>
      <c r="C206" s="3" t="s">
        <v>669</v>
      </c>
      <c r="D206" s="3" t="s">
        <v>598</v>
      </c>
      <c r="E206" s="3" t="s">
        <v>551</v>
      </c>
      <c r="F206" s="3">
        <v>2</v>
      </c>
      <c r="G206" s="3">
        <v>201012</v>
      </c>
      <c r="H206" s="3">
        <v>101201</v>
      </c>
      <c r="I206" s="3">
        <v>201211</v>
      </c>
      <c r="J206" s="3">
        <v>1</v>
      </c>
      <c r="K206" s="8">
        <v>3.5</v>
      </c>
      <c r="L206" s="3">
        <f t="shared" si="12"/>
        <v>7</v>
      </c>
      <c r="M206" s="3">
        <f t="shared" si="13"/>
        <v>1</v>
      </c>
      <c r="N206" s="3">
        <f t="shared" si="14"/>
        <v>3.5</v>
      </c>
      <c r="O206" s="12">
        <f t="shared" si="15"/>
        <v>2.8000000000000003</v>
      </c>
    </row>
    <row r="207" spans="1:15" s="1" customFormat="1" ht="19.5" customHeight="1">
      <c r="A207" s="2" t="s">
        <v>296</v>
      </c>
      <c r="B207" s="3" t="s">
        <v>576</v>
      </c>
      <c r="C207" s="3" t="s">
        <v>656</v>
      </c>
      <c r="D207" s="3" t="s">
        <v>1190</v>
      </c>
      <c r="E207" s="3" t="s">
        <v>544</v>
      </c>
      <c r="F207" s="3">
        <v>2</v>
      </c>
      <c r="G207" s="3">
        <v>20110223</v>
      </c>
      <c r="H207" s="3">
        <v>20110203</v>
      </c>
      <c r="I207" s="3">
        <v>201207</v>
      </c>
      <c r="J207" s="3">
        <v>0</v>
      </c>
      <c r="K207" s="8">
        <v>12.5</v>
      </c>
      <c r="L207" s="3">
        <f t="shared" si="12"/>
        <v>25</v>
      </c>
      <c r="M207" s="3">
        <f t="shared" si="13"/>
        <v>2</v>
      </c>
      <c r="N207" s="3">
        <f t="shared" si="14"/>
        <v>25</v>
      </c>
      <c r="O207" s="12">
        <f t="shared" si="15"/>
        <v>20</v>
      </c>
    </row>
    <row r="208" spans="1:15" s="1" customFormat="1" ht="19.5" customHeight="1">
      <c r="A208" s="2" t="s">
        <v>295</v>
      </c>
      <c r="B208" s="3" t="s">
        <v>576</v>
      </c>
      <c r="C208" s="3" t="s">
        <v>656</v>
      </c>
      <c r="D208" s="3" t="s">
        <v>579</v>
      </c>
      <c r="E208" s="3" t="s">
        <v>544</v>
      </c>
      <c r="F208" s="3">
        <v>4</v>
      </c>
      <c r="G208" s="3">
        <v>201011</v>
      </c>
      <c r="H208" s="3">
        <v>101103</v>
      </c>
      <c r="I208" s="3">
        <v>201210</v>
      </c>
      <c r="J208" s="3">
        <v>3</v>
      </c>
      <c r="K208" s="8">
        <v>12.5</v>
      </c>
      <c r="L208" s="3">
        <f t="shared" si="12"/>
        <v>50</v>
      </c>
      <c r="M208" s="3">
        <f t="shared" si="13"/>
        <v>1</v>
      </c>
      <c r="N208" s="3">
        <f t="shared" si="14"/>
        <v>12.5</v>
      </c>
      <c r="O208" s="12">
        <f t="shared" si="15"/>
        <v>10</v>
      </c>
    </row>
    <row r="209" spans="1:15" s="1" customFormat="1" ht="19.5" customHeight="1">
      <c r="A209" s="2" t="s">
        <v>1013</v>
      </c>
      <c r="B209" s="3" t="s">
        <v>580</v>
      </c>
      <c r="C209" s="3" t="s">
        <v>697</v>
      </c>
      <c r="D209" s="3" t="s">
        <v>581</v>
      </c>
      <c r="E209" s="3" t="s">
        <v>551</v>
      </c>
      <c r="F209" s="3">
        <v>5</v>
      </c>
      <c r="G209" s="3" t="s">
        <v>1014</v>
      </c>
      <c r="H209" s="3" t="s">
        <v>1015</v>
      </c>
      <c r="I209" s="3" t="s">
        <v>1016</v>
      </c>
      <c r="J209" s="3">
        <v>5</v>
      </c>
      <c r="K209" s="8">
        <v>12.5</v>
      </c>
      <c r="L209" s="3">
        <f t="shared" si="12"/>
        <v>62.5</v>
      </c>
      <c r="M209" s="3">
        <f t="shared" si="13"/>
        <v>0</v>
      </c>
      <c r="N209" s="3">
        <f t="shared" si="14"/>
        <v>0</v>
      </c>
      <c r="O209" s="12">
        <f t="shared" si="15"/>
        <v>0</v>
      </c>
    </row>
    <row r="210" spans="1:15" s="1" customFormat="1" ht="19.5" customHeight="1">
      <c r="A210" s="2" t="s">
        <v>1192</v>
      </c>
      <c r="B210" s="3" t="s">
        <v>590</v>
      </c>
      <c r="C210" s="3" t="s">
        <v>591</v>
      </c>
      <c r="D210" s="3" t="s">
        <v>657</v>
      </c>
      <c r="E210" s="3" t="s">
        <v>544</v>
      </c>
      <c r="F210" s="3">
        <v>4</v>
      </c>
      <c r="G210" s="3">
        <v>201012</v>
      </c>
      <c r="H210" s="3">
        <v>1012021</v>
      </c>
      <c r="I210" s="3">
        <v>201211</v>
      </c>
      <c r="J210" s="3">
        <v>4</v>
      </c>
      <c r="K210" s="8">
        <v>8.5</v>
      </c>
      <c r="L210" s="3">
        <f t="shared" si="12"/>
        <v>34</v>
      </c>
      <c r="M210" s="3">
        <f t="shared" si="13"/>
        <v>0</v>
      </c>
      <c r="N210" s="3">
        <f t="shared" si="14"/>
        <v>0</v>
      </c>
      <c r="O210" s="12">
        <f t="shared" si="15"/>
        <v>0</v>
      </c>
    </row>
    <row r="211" spans="1:15" s="1" customFormat="1" ht="19.5" customHeight="1">
      <c r="A211" s="2" t="s">
        <v>1195</v>
      </c>
      <c r="B211" s="3" t="s">
        <v>577</v>
      </c>
      <c r="C211" s="3" t="s">
        <v>699</v>
      </c>
      <c r="D211" s="3" t="s">
        <v>348</v>
      </c>
      <c r="E211" s="3" t="s">
        <v>544</v>
      </c>
      <c r="F211" s="3">
        <v>2</v>
      </c>
      <c r="G211" s="3">
        <v>20091021</v>
      </c>
      <c r="H211" s="3">
        <v>91011</v>
      </c>
      <c r="I211" s="3">
        <v>201209</v>
      </c>
      <c r="J211" s="3">
        <v>0</v>
      </c>
      <c r="K211" s="8">
        <v>15.5</v>
      </c>
      <c r="L211" s="3">
        <f t="shared" si="12"/>
        <v>31</v>
      </c>
      <c r="M211" s="3">
        <f t="shared" si="13"/>
        <v>2</v>
      </c>
      <c r="N211" s="3">
        <f t="shared" si="14"/>
        <v>31</v>
      </c>
      <c r="O211" s="12">
        <f t="shared" si="15"/>
        <v>24.8</v>
      </c>
    </row>
    <row r="212" spans="1:15" s="1" customFormat="1" ht="19.5" customHeight="1">
      <c r="A212" s="2" t="s">
        <v>761</v>
      </c>
      <c r="B212" s="3" t="s">
        <v>456</v>
      </c>
      <c r="C212" s="3" t="s">
        <v>457</v>
      </c>
      <c r="D212" s="3" t="s">
        <v>458</v>
      </c>
      <c r="E212" s="3" t="s">
        <v>544</v>
      </c>
      <c r="F212" s="3">
        <v>4</v>
      </c>
      <c r="G212" s="3">
        <v>201011</v>
      </c>
      <c r="H212" s="3">
        <v>101113</v>
      </c>
      <c r="I212" s="3">
        <v>201210</v>
      </c>
      <c r="J212" s="3">
        <v>2</v>
      </c>
      <c r="K212" s="8">
        <v>7.5</v>
      </c>
      <c r="L212" s="3">
        <f t="shared" si="12"/>
        <v>30</v>
      </c>
      <c r="M212" s="3">
        <f t="shared" si="13"/>
        <v>2</v>
      </c>
      <c r="N212" s="3">
        <f t="shared" si="14"/>
        <v>15</v>
      </c>
      <c r="O212" s="12">
        <f t="shared" si="15"/>
        <v>12</v>
      </c>
    </row>
    <row r="213" spans="1:15" s="1" customFormat="1" ht="19.5" customHeight="1">
      <c r="A213" s="2" t="s">
        <v>1017</v>
      </c>
      <c r="B213" s="3" t="s">
        <v>212</v>
      </c>
      <c r="C213" s="3" t="s">
        <v>546</v>
      </c>
      <c r="D213" s="3" t="s">
        <v>213</v>
      </c>
      <c r="E213" s="3" t="s">
        <v>551</v>
      </c>
      <c r="F213" s="3">
        <v>10</v>
      </c>
      <c r="G213" s="3">
        <v>201101</v>
      </c>
      <c r="H213" s="3">
        <v>20110101</v>
      </c>
      <c r="I213" s="3">
        <v>201212</v>
      </c>
      <c r="J213" s="3">
        <v>4</v>
      </c>
      <c r="K213" s="8">
        <v>3</v>
      </c>
      <c r="L213" s="3">
        <f t="shared" si="12"/>
        <v>30</v>
      </c>
      <c r="M213" s="3">
        <f t="shared" si="13"/>
        <v>6</v>
      </c>
      <c r="N213" s="3">
        <f t="shared" si="14"/>
        <v>18</v>
      </c>
      <c r="O213" s="12">
        <f t="shared" si="15"/>
        <v>14.4</v>
      </c>
    </row>
    <row r="214" spans="1:15" s="1" customFormat="1" ht="19.5" customHeight="1">
      <c r="A214" s="2" t="s">
        <v>1018</v>
      </c>
      <c r="B214" s="3" t="s">
        <v>382</v>
      </c>
      <c r="C214" s="3" t="s">
        <v>387</v>
      </c>
      <c r="D214" s="3" t="s">
        <v>388</v>
      </c>
      <c r="E214" s="3" t="s">
        <v>544</v>
      </c>
      <c r="F214" s="3">
        <v>7</v>
      </c>
      <c r="G214" s="3">
        <v>201009</v>
      </c>
      <c r="H214" s="3">
        <v>100901</v>
      </c>
      <c r="I214" s="3">
        <v>201208</v>
      </c>
      <c r="J214" s="3">
        <v>0</v>
      </c>
      <c r="K214" s="8">
        <v>16.5</v>
      </c>
      <c r="L214" s="3">
        <f t="shared" si="12"/>
        <v>115.5</v>
      </c>
      <c r="M214" s="3">
        <f t="shared" si="13"/>
        <v>7</v>
      </c>
      <c r="N214" s="3">
        <f t="shared" si="14"/>
        <v>115.5</v>
      </c>
      <c r="O214" s="12">
        <f t="shared" si="15"/>
        <v>92.4</v>
      </c>
    </row>
    <row r="215" spans="1:15" s="1" customFormat="1" ht="19.5" customHeight="1">
      <c r="A215" s="2" t="s">
        <v>1019</v>
      </c>
      <c r="B215" s="3" t="s">
        <v>219</v>
      </c>
      <c r="C215" s="3" t="s">
        <v>220</v>
      </c>
      <c r="D215" s="3" t="s">
        <v>221</v>
      </c>
      <c r="E215" s="3" t="s">
        <v>544</v>
      </c>
      <c r="F215" s="3">
        <v>3</v>
      </c>
      <c r="G215" s="3">
        <v>201012</v>
      </c>
      <c r="H215" s="3">
        <v>1012003</v>
      </c>
      <c r="I215" s="3">
        <v>201212</v>
      </c>
      <c r="J215" s="3">
        <v>3</v>
      </c>
      <c r="K215" s="8">
        <v>12.5</v>
      </c>
      <c r="L215" s="3">
        <f t="shared" si="12"/>
        <v>37.5</v>
      </c>
      <c r="M215" s="3">
        <f t="shared" si="13"/>
        <v>0</v>
      </c>
      <c r="N215" s="3">
        <f t="shared" si="14"/>
        <v>0</v>
      </c>
      <c r="O215" s="12">
        <f t="shared" si="15"/>
        <v>0</v>
      </c>
    </row>
    <row r="216" spans="1:15" s="1" customFormat="1" ht="19.5" customHeight="1">
      <c r="A216" s="2" t="s">
        <v>1020</v>
      </c>
      <c r="B216" s="3" t="s">
        <v>362</v>
      </c>
      <c r="C216" s="3" t="s">
        <v>363</v>
      </c>
      <c r="D216" s="3" t="s">
        <v>364</v>
      </c>
      <c r="E216" s="3" t="s">
        <v>544</v>
      </c>
      <c r="F216" s="3">
        <v>2</v>
      </c>
      <c r="G216" s="3">
        <v>20101210</v>
      </c>
      <c r="H216" s="3">
        <v>101205</v>
      </c>
      <c r="I216" s="3">
        <v>201211</v>
      </c>
      <c r="J216" s="3">
        <v>2</v>
      </c>
      <c r="K216" s="8">
        <v>16</v>
      </c>
      <c r="L216" s="3">
        <f t="shared" si="12"/>
        <v>32</v>
      </c>
      <c r="M216" s="3">
        <f t="shared" si="13"/>
        <v>0</v>
      </c>
      <c r="N216" s="3">
        <f t="shared" si="14"/>
        <v>0</v>
      </c>
      <c r="O216" s="12">
        <f t="shared" si="15"/>
        <v>0</v>
      </c>
    </row>
    <row r="217" spans="1:15" s="1" customFormat="1" ht="19.5" customHeight="1">
      <c r="A217" s="2" t="s">
        <v>416</v>
      </c>
      <c r="B217" s="3" t="s">
        <v>228</v>
      </c>
      <c r="C217" s="3" t="s">
        <v>232</v>
      </c>
      <c r="D217" s="3" t="s">
        <v>233</v>
      </c>
      <c r="E217" s="3" t="s">
        <v>544</v>
      </c>
      <c r="F217" s="3">
        <v>1</v>
      </c>
      <c r="G217" s="3">
        <v>201009</v>
      </c>
      <c r="H217" s="3">
        <v>100909</v>
      </c>
      <c r="I217" s="3">
        <v>201208</v>
      </c>
      <c r="J217" s="3">
        <v>1</v>
      </c>
      <c r="K217" s="8">
        <v>15</v>
      </c>
      <c r="L217" s="3">
        <f t="shared" si="12"/>
        <v>15</v>
      </c>
      <c r="M217" s="3">
        <f t="shared" si="13"/>
        <v>0</v>
      </c>
      <c r="N217" s="3">
        <f t="shared" si="14"/>
        <v>0</v>
      </c>
      <c r="O217" s="12">
        <f t="shared" si="15"/>
        <v>0</v>
      </c>
    </row>
    <row r="218" spans="1:15" s="1" customFormat="1" ht="19.5" customHeight="1">
      <c r="A218" s="2" t="s">
        <v>1167</v>
      </c>
      <c r="B218" s="3" t="s">
        <v>394</v>
      </c>
      <c r="C218" s="3" t="s">
        <v>395</v>
      </c>
      <c r="D218" s="3" t="s">
        <v>396</v>
      </c>
      <c r="E218" s="3" t="s">
        <v>544</v>
      </c>
      <c r="F218" s="3">
        <v>2</v>
      </c>
      <c r="G218" s="3">
        <v>201104</v>
      </c>
      <c r="H218" s="3">
        <v>110401</v>
      </c>
      <c r="I218" s="3">
        <v>201209</v>
      </c>
      <c r="J218" s="3">
        <v>0</v>
      </c>
      <c r="K218" s="8">
        <v>12</v>
      </c>
      <c r="L218" s="3">
        <f t="shared" si="12"/>
        <v>24</v>
      </c>
      <c r="M218" s="3">
        <f t="shared" si="13"/>
        <v>2</v>
      </c>
      <c r="N218" s="3">
        <f t="shared" si="14"/>
        <v>24</v>
      </c>
      <c r="O218" s="12">
        <f t="shared" si="15"/>
        <v>19.200000000000003</v>
      </c>
    </row>
    <row r="219" spans="1:15" s="1" customFormat="1" ht="19.5" customHeight="1">
      <c r="A219" s="2" t="s">
        <v>1166</v>
      </c>
      <c r="B219" s="3" t="s">
        <v>382</v>
      </c>
      <c r="C219" s="3" t="s">
        <v>549</v>
      </c>
      <c r="D219" s="3" t="s">
        <v>386</v>
      </c>
      <c r="E219" s="3" t="s">
        <v>544</v>
      </c>
      <c r="F219" s="3">
        <v>7</v>
      </c>
      <c r="G219" s="3">
        <v>201103</v>
      </c>
      <c r="H219" s="3">
        <v>110329</v>
      </c>
      <c r="I219" s="3">
        <v>201208</v>
      </c>
      <c r="J219" s="3">
        <v>2</v>
      </c>
      <c r="K219" s="8">
        <v>25</v>
      </c>
      <c r="L219" s="3">
        <f t="shared" si="12"/>
        <v>175</v>
      </c>
      <c r="M219" s="3">
        <f t="shared" si="13"/>
        <v>5</v>
      </c>
      <c r="N219" s="3">
        <f t="shared" si="14"/>
        <v>125</v>
      </c>
      <c r="O219" s="12">
        <f t="shared" si="15"/>
        <v>100</v>
      </c>
    </row>
    <row r="220" spans="1:15" s="1" customFormat="1" ht="19.5" customHeight="1">
      <c r="A220" s="2" t="s">
        <v>1021</v>
      </c>
      <c r="B220" s="3" t="s">
        <v>349</v>
      </c>
      <c r="C220" s="3" t="s">
        <v>350</v>
      </c>
      <c r="D220" s="3" t="s">
        <v>351</v>
      </c>
      <c r="E220" s="3" t="s">
        <v>544</v>
      </c>
      <c r="F220" s="3">
        <v>1</v>
      </c>
      <c r="G220" s="3">
        <v>20110417</v>
      </c>
      <c r="H220" s="3">
        <v>201104171</v>
      </c>
      <c r="I220" s="3">
        <v>201209</v>
      </c>
      <c r="J220" s="3">
        <v>0</v>
      </c>
      <c r="K220" s="8">
        <v>16.5</v>
      </c>
      <c r="L220" s="3">
        <f t="shared" si="12"/>
        <v>16.5</v>
      </c>
      <c r="M220" s="3">
        <f t="shared" si="13"/>
        <v>1</v>
      </c>
      <c r="N220" s="3">
        <f t="shared" si="14"/>
        <v>16.5</v>
      </c>
      <c r="O220" s="12">
        <f t="shared" si="15"/>
        <v>13.200000000000001</v>
      </c>
    </row>
    <row r="221" spans="1:15" s="1" customFormat="1" ht="19.5" customHeight="1">
      <c r="A221" s="2" t="s">
        <v>1022</v>
      </c>
      <c r="B221" s="3" t="s">
        <v>214</v>
      </c>
      <c r="C221" s="3" t="s">
        <v>376</v>
      </c>
      <c r="D221" s="3" t="s">
        <v>215</v>
      </c>
      <c r="E221" s="3" t="s">
        <v>551</v>
      </c>
      <c r="F221" s="3">
        <v>3</v>
      </c>
      <c r="G221" s="3">
        <v>201009</v>
      </c>
      <c r="H221" s="3">
        <v>100901</v>
      </c>
      <c r="I221" s="3">
        <v>201208</v>
      </c>
      <c r="J221" s="3">
        <v>0</v>
      </c>
      <c r="K221" s="8">
        <v>2.5</v>
      </c>
      <c r="L221" s="3">
        <f t="shared" si="12"/>
        <v>7.5</v>
      </c>
      <c r="M221" s="3">
        <f t="shared" si="13"/>
        <v>3</v>
      </c>
      <c r="N221" s="3">
        <f t="shared" si="14"/>
        <v>7.5</v>
      </c>
      <c r="O221" s="12">
        <f t="shared" si="15"/>
        <v>6</v>
      </c>
    </row>
    <row r="222" spans="1:15" s="1" customFormat="1" ht="19.5" customHeight="1">
      <c r="A222" s="2" t="s">
        <v>1023</v>
      </c>
      <c r="B222" s="3" t="s">
        <v>448</v>
      </c>
      <c r="C222" s="3" t="s">
        <v>449</v>
      </c>
      <c r="D222" s="3" t="s">
        <v>450</v>
      </c>
      <c r="E222" s="3" t="s">
        <v>544</v>
      </c>
      <c r="F222" s="3">
        <v>2</v>
      </c>
      <c r="G222" s="3">
        <v>201012</v>
      </c>
      <c r="H222" s="3">
        <v>101201</v>
      </c>
      <c r="I222" s="3">
        <v>201211</v>
      </c>
      <c r="J222" s="3">
        <v>0</v>
      </c>
      <c r="K222" s="8">
        <v>15</v>
      </c>
      <c r="L222" s="3">
        <f t="shared" si="12"/>
        <v>30</v>
      </c>
      <c r="M222" s="3">
        <f t="shared" si="13"/>
        <v>2</v>
      </c>
      <c r="N222" s="3">
        <f t="shared" si="14"/>
        <v>30</v>
      </c>
      <c r="O222" s="12">
        <f t="shared" si="15"/>
        <v>24</v>
      </c>
    </row>
    <row r="223" spans="1:15" s="1" customFormat="1" ht="19.5" customHeight="1">
      <c r="A223" s="2" t="s">
        <v>1024</v>
      </c>
      <c r="B223" s="3" t="s">
        <v>420</v>
      </c>
      <c r="C223" s="3" t="s">
        <v>232</v>
      </c>
      <c r="D223" s="3" t="s">
        <v>421</v>
      </c>
      <c r="E223" s="3" t="s">
        <v>544</v>
      </c>
      <c r="F223" s="3">
        <v>2</v>
      </c>
      <c r="G223" s="3">
        <v>201101</v>
      </c>
      <c r="H223" s="3">
        <v>110101</v>
      </c>
      <c r="I223" s="3">
        <v>201212</v>
      </c>
      <c r="J223" s="3">
        <v>0</v>
      </c>
      <c r="K223" s="8">
        <v>9.9</v>
      </c>
      <c r="L223" s="3">
        <f t="shared" si="12"/>
        <v>19.8</v>
      </c>
      <c r="M223" s="3">
        <f t="shared" si="13"/>
        <v>2</v>
      </c>
      <c r="N223" s="3">
        <f t="shared" si="14"/>
        <v>19.8</v>
      </c>
      <c r="O223" s="12">
        <f t="shared" si="15"/>
        <v>15.840000000000002</v>
      </c>
    </row>
    <row r="224" spans="1:15" s="1" customFormat="1" ht="19.5" customHeight="1">
      <c r="A224" s="2" t="s">
        <v>1025</v>
      </c>
      <c r="B224" s="3" t="s">
        <v>793</v>
      </c>
      <c r="C224" s="3" t="s">
        <v>791</v>
      </c>
      <c r="D224" s="3" t="s">
        <v>792</v>
      </c>
      <c r="E224" s="3" t="s">
        <v>544</v>
      </c>
      <c r="F224" s="3">
        <v>1</v>
      </c>
      <c r="G224" s="3">
        <v>201103</v>
      </c>
      <c r="H224" s="3">
        <v>20110301</v>
      </c>
      <c r="I224" s="3">
        <v>201209</v>
      </c>
      <c r="J224" s="3">
        <v>0</v>
      </c>
      <c r="K224" s="8">
        <v>18</v>
      </c>
      <c r="L224" s="3">
        <f t="shared" si="12"/>
        <v>18</v>
      </c>
      <c r="M224" s="3">
        <f t="shared" si="13"/>
        <v>1</v>
      </c>
      <c r="N224" s="3">
        <f t="shared" si="14"/>
        <v>18</v>
      </c>
      <c r="O224" s="12">
        <f t="shared" si="15"/>
        <v>14.4</v>
      </c>
    </row>
    <row r="225" spans="1:15" s="1" customFormat="1" ht="19.5" customHeight="1">
      <c r="A225" s="2" t="s">
        <v>1026</v>
      </c>
      <c r="B225" s="3" t="s">
        <v>790</v>
      </c>
      <c r="C225" s="3" t="s">
        <v>791</v>
      </c>
      <c r="D225" s="3" t="s">
        <v>792</v>
      </c>
      <c r="E225" s="3" t="s">
        <v>544</v>
      </c>
      <c r="F225" s="3">
        <v>3</v>
      </c>
      <c r="G225" s="3">
        <v>20110301</v>
      </c>
      <c r="H225" s="3">
        <v>20110301</v>
      </c>
      <c r="I225" s="3">
        <v>201209</v>
      </c>
      <c r="J225" s="3">
        <v>0</v>
      </c>
      <c r="K225" s="8">
        <v>18</v>
      </c>
      <c r="L225" s="3">
        <f t="shared" si="12"/>
        <v>54</v>
      </c>
      <c r="M225" s="3">
        <f t="shared" si="13"/>
        <v>3</v>
      </c>
      <c r="N225" s="3">
        <f t="shared" si="14"/>
        <v>54</v>
      </c>
      <c r="O225" s="12">
        <f t="shared" si="15"/>
        <v>43.2</v>
      </c>
    </row>
    <row r="226" spans="1:15" s="1" customFormat="1" ht="19.5" customHeight="1">
      <c r="A226" s="2" t="s">
        <v>1027</v>
      </c>
      <c r="B226" s="3" t="s">
        <v>249</v>
      </c>
      <c r="C226" s="3" t="s">
        <v>250</v>
      </c>
      <c r="D226" s="3" t="s">
        <v>251</v>
      </c>
      <c r="E226" s="3" t="s">
        <v>544</v>
      </c>
      <c r="F226" s="3">
        <v>12</v>
      </c>
      <c r="G226" s="3">
        <v>201009</v>
      </c>
      <c r="H226" s="3">
        <v>20100915</v>
      </c>
      <c r="I226" s="3">
        <v>201209</v>
      </c>
      <c r="J226" s="3">
        <v>5</v>
      </c>
      <c r="K226" s="8">
        <v>8.8</v>
      </c>
      <c r="L226" s="3">
        <f t="shared" si="12"/>
        <v>105.60000000000001</v>
      </c>
      <c r="M226" s="3">
        <f t="shared" si="13"/>
        <v>7</v>
      </c>
      <c r="N226" s="3">
        <f t="shared" si="14"/>
        <v>61.60000000000001</v>
      </c>
      <c r="O226" s="12">
        <f t="shared" si="15"/>
        <v>49.28000000000001</v>
      </c>
    </row>
    <row r="227" spans="1:15" s="1" customFormat="1" ht="19.5" customHeight="1">
      <c r="A227" s="2" t="s">
        <v>1028</v>
      </c>
      <c r="B227" s="3" t="s">
        <v>676</v>
      </c>
      <c r="C227" s="3" t="s">
        <v>669</v>
      </c>
      <c r="D227" s="3" t="s">
        <v>677</v>
      </c>
      <c r="E227" s="3" t="s">
        <v>551</v>
      </c>
      <c r="F227" s="3">
        <v>1</v>
      </c>
      <c r="G227" s="3">
        <v>20100724</v>
      </c>
      <c r="H227" s="3" t="s">
        <v>1202</v>
      </c>
      <c r="I227" s="3">
        <v>201206</v>
      </c>
      <c r="J227" s="3">
        <v>0</v>
      </c>
      <c r="K227" s="8">
        <v>3.5</v>
      </c>
      <c r="L227" s="3">
        <f t="shared" si="12"/>
        <v>3.5</v>
      </c>
      <c r="M227" s="3">
        <f t="shared" si="13"/>
        <v>1</v>
      </c>
      <c r="N227" s="3">
        <f t="shared" si="14"/>
        <v>3.5</v>
      </c>
      <c r="O227" s="12">
        <f t="shared" si="15"/>
        <v>2.8000000000000003</v>
      </c>
    </row>
    <row r="228" spans="1:15" s="1" customFormat="1" ht="19.5" customHeight="1">
      <c r="A228" s="2" t="s">
        <v>864</v>
      </c>
      <c r="B228" s="3" t="s">
        <v>1125</v>
      </c>
      <c r="C228" s="3" t="s">
        <v>1126</v>
      </c>
      <c r="D228" s="3" t="s">
        <v>1127</v>
      </c>
      <c r="E228" s="3" t="s">
        <v>259</v>
      </c>
      <c r="F228" s="3">
        <v>1</v>
      </c>
      <c r="G228" s="3">
        <v>20110615</v>
      </c>
      <c r="H228" s="3">
        <v>110601</v>
      </c>
      <c r="I228" s="3">
        <v>201211</v>
      </c>
      <c r="J228" s="3">
        <v>0</v>
      </c>
      <c r="K228" s="8">
        <v>10.5</v>
      </c>
      <c r="L228" s="3">
        <f t="shared" si="12"/>
        <v>10.5</v>
      </c>
      <c r="M228" s="3">
        <f t="shared" si="13"/>
        <v>1</v>
      </c>
      <c r="N228" s="3">
        <f t="shared" si="14"/>
        <v>10.5</v>
      </c>
      <c r="O228" s="12">
        <f t="shared" si="15"/>
        <v>8.4</v>
      </c>
    </row>
    <row r="229" spans="1:15" s="1" customFormat="1" ht="19.5" customHeight="1">
      <c r="A229" s="2" t="s">
        <v>1029</v>
      </c>
      <c r="B229" s="3" t="s">
        <v>782</v>
      </c>
      <c r="C229" s="3" t="s">
        <v>783</v>
      </c>
      <c r="D229" s="3" t="s">
        <v>784</v>
      </c>
      <c r="E229" s="3" t="s">
        <v>551</v>
      </c>
      <c r="F229" s="3">
        <v>5</v>
      </c>
      <c r="G229" s="3">
        <v>201011</v>
      </c>
      <c r="H229" s="3">
        <v>101104</v>
      </c>
      <c r="I229" s="3">
        <v>201210</v>
      </c>
      <c r="J229" s="3">
        <v>5</v>
      </c>
      <c r="K229" s="8">
        <v>4.5</v>
      </c>
      <c r="L229" s="3">
        <f t="shared" si="12"/>
        <v>22.5</v>
      </c>
      <c r="M229" s="3">
        <f t="shared" si="13"/>
        <v>0</v>
      </c>
      <c r="N229" s="3">
        <f t="shared" si="14"/>
        <v>0</v>
      </c>
      <c r="O229" s="12">
        <f t="shared" si="15"/>
        <v>0</v>
      </c>
    </row>
    <row r="230" spans="1:15" s="1" customFormat="1" ht="19.5" customHeight="1">
      <c r="A230" s="2" t="s">
        <v>1170</v>
      </c>
      <c r="B230" s="3" t="s">
        <v>771</v>
      </c>
      <c r="C230" s="3" t="s">
        <v>772</v>
      </c>
      <c r="D230" s="3" t="s">
        <v>773</v>
      </c>
      <c r="E230" s="3" t="s">
        <v>551</v>
      </c>
      <c r="F230" s="3">
        <v>2</v>
      </c>
      <c r="G230" s="3">
        <v>201101</v>
      </c>
      <c r="H230" s="3">
        <v>20110101</v>
      </c>
      <c r="I230" s="3">
        <v>201212</v>
      </c>
      <c r="J230" s="3">
        <v>2</v>
      </c>
      <c r="K230" s="8">
        <v>10</v>
      </c>
      <c r="L230" s="3">
        <f t="shared" si="12"/>
        <v>20</v>
      </c>
      <c r="M230" s="3">
        <f t="shared" si="13"/>
        <v>0</v>
      </c>
      <c r="N230" s="3">
        <f t="shared" si="14"/>
        <v>0</v>
      </c>
      <c r="O230" s="12">
        <f t="shared" si="15"/>
        <v>0</v>
      </c>
    </row>
    <row r="231" spans="1:15" s="1" customFormat="1" ht="19.5" customHeight="1">
      <c r="A231" s="2" t="s">
        <v>857</v>
      </c>
      <c r="B231" s="3" t="s">
        <v>242</v>
      </c>
      <c r="C231" s="3" t="s">
        <v>243</v>
      </c>
      <c r="D231" s="3" t="s">
        <v>684</v>
      </c>
      <c r="E231" s="3" t="s">
        <v>544</v>
      </c>
      <c r="F231" s="3">
        <v>1</v>
      </c>
      <c r="G231" s="3">
        <v>200911</v>
      </c>
      <c r="H231" s="3">
        <v>91183</v>
      </c>
      <c r="I231" s="3">
        <v>201210</v>
      </c>
      <c r="J231" s="3">
        <v>0</v>
      </c>
      <c r="K231" s="8">
        <v>8.5</v>
      </c>
      <c r="L231" s="3">
        <f t="shared" si="12"/>
        <v>8.5</v>
      </c>
      <c r="M231" s="3">
        <f t="shared" si="13"/>
        <v>1</v>
      </c>
      <c r="N231" s="3">
        <f t="shared" si="14"/>
        <v>8.5</v>
      </c>
      <c r="O231" s="12">
        <f t="shared" si="15"/>
        <v>6.800000000000001</v>
      </c>
    </row>
    <row r="232" spans="1:15" s="1" customFormat="1" ht="19.5" customHeight="1">
      <c r="A232" s="2" t="s">
        <v>1030</v>
      </c>
      <c r="B232" s="3" t="s">
        <v>205</v>
      </c>
      <c r="C232" s="3" t="s">
        <v>343</v>
      </c>
      <c r="D232" s="3" t="s">
        <v>206</v>
      </c>
      <c r="E232" s="3" t="s">
        <v>544</v>
      </c>
      <c r="F232" s="3">
        <v>6</v>
      </c>
      <c r="G232" s="3">
        <v>201008</v>
      </c>
      <c r="H232" s="3">
        <v>4100018</v>
      </c>
      <c r="I232" s="3">
        <v>201207</v>
      </c>
      <c r="J232" s="3">
        <v>5</v>
      </c>
      <c r="K232" s="8">
        <v>8.5</v>
      </c>
      <c r="L232" s="3">
        <f t="shared" si="12"/>
        <v>51</v>
      </c>
      <c r="M232" s="3">
        <f t="shared" si="13"/>
        <v>1</v>
      </c>
      <c r="N232" s="3">
        <f t="shared" si="14"/>
        <v>8.5</v>
      </c>
      <c r="O232" s="12">
        <f t="shared" si="15"/>
        <v>6.800000000000001</v>
      </c>
    </row>
    <row r="233" spans="1:15" s="1" customFormat="1" ht="19.5" customHeight="1">
      <c r="A233" s="2" t="s">
        <v>1168</v>
      </c>
      <c r="B233" s="3" t="s">
        <v>391</v>
      </c>
      <c r="C233" s="3" t="s">
        <v>401</v>
      </c>
      <c r="D233" s="3" t="s">
        <v>392</v>
      </c>
      <c r="E233" s="3" t="s">
        <v>544</v>
      </c>
      <c r="F233" s="3">
        <v>6</v>
      </c>
      <c r="G233" s="3">
        <v>201101</v>
      </c>
      <c r="H233" s="3">
        <v>20110101</v>
      </c>
      <c r="I233" s="3">
        <v>201212</v>
      </c>
      <c r="J233" s="3">
        <v>3</v>
      </c>
      <c r="K233" s="8">
        <v>16</v>
      </c>
      <c r="L233" s="3">
        <f t="shared" si="12"/>
        <v>96</v>
      </c>
      <c r="M233" s="3">
        <f t="shared" si="13"/>
        <v>3</v>
      </c>
      <c r="N233" s="3">
        <f t="shared" si="14"/>
        <v>48</v>
      </c>
      <c r="O233" s="12">
        <f t="shared" si="15"/>
        <v>38.400000000000006</v>
      </c>
    </row>
    <row r="234" spans="1:15" s="1" customFormat="1" ht="19.5" customHeight="1">
      <c r="A234" s="2" t="s">
        <v>856</v>
      </c>
      <c r="B234" s="3" t="s">
        <v>240</v>
      </c>
      <c r="C234" s="3" t="s">
        <v>241</v>
      </c>
      <c r="D234" s="3" t="s">
        <v>385</v>
      </c>
      <c r="E234" s="3" t="s">
        <v>544</v>
      </c>
      <c r="F234" s="3">
        <v>4</v>
      </c>
      <c r="G234" s="3">
        <v>201008</v>
      </c>
      <c r="H234" s="3" t="s">
        <v>1031</v>
      </c>
      <c r="I234" s="3">
        <v>201207</v>
      </c>
      <c r="J234" s="3">
        <v>0</v>
      </c>
      <c r="K234" s="8">
        <v>8.5</v>
      </c>
      <c r="L234" s="3">
        <f t="shared" si="12"/>
        <v>34</v>
      </c>
      <c r="M234" s="3">
        <f t="shared" si="13"/>
        <v>4</v>
      </c>
      <c r="N234" s="3">
        <f t="shared" si="14"/>
        <v>34</v>
      </c>
      <c r="O234" s="12">
        <f t="shared" si="15"/>
        <v>27.200000000000003</v>
      </c>
    </row>
    <row r="235" spans="1:15" s="1" customFormat="1" ht="19.5" customHeight="1">
      <c r="A235" s="2" t="s">
        <v>1032</v>
      </c>
      <c r="B235" s="3" t="s">
        <v>357</v>
      </c>
      <c r="C235" s="3" t="s">
        <v>358</v>
      </c>
      <c r="D235" s="3" t="s">
        <v>359</v>
      </c>
      <c r="E235" s="3" t="s">
        <v>544</v>
      </c>
      <c r="F235" s="3">
        <v>13</v>
      </c>
      <c r="G235" s="3">
        <v>20100716</v>
      </c>
      <c r="H235" s="3">
        <v>100716</v>
      </c>
      <c r="I235" s="3">
        <v>201206</v>
      </c>
      <c r="J235" s="3">
        <v>8</v>
      </c>
      <c r="K235" s="8">
        <v>4.5</v>
      </c>
      <c r="L235" s="3">
        <f t="shared" si="12"/>
        <v>58.5</v>
      </c>
      <c r="M235" s="3">
        <f t="shared" si="13"/>
        <v>5</v>
      </c>
      <c r="N235" s="3">
        <f t="shared" si="14"/>
        <v>22.5</v>
      </c>
      <c r="O235" s="12">
        <f t="shared" si="15"/>
        <v>18</v>
      </c>
    </row>
    <row r="236" spans="1:15" s="1" customFormat="1" ht="19.5" customHeight="1">
      <c r="A236" s="2" t="s">
        <v>1033</v>
      </c>
      <c r="B236" s="3" t="s">
        <v>446</v>
      </c>
      <c r="C236" s="3" t="s">
        <v>772</v>
      </c>
      <c r="D236" s="3" t="s">
        <v>447</v>
      </c>
      <c r="E236" s="3" t="s">
        <v>551</v>
      </c>
      <c r="F236" s="3">
        <v>4</v>
      </c>
      <c r="G236" s="3">
        <v>20100928</v>
      </c>
      <c r="H236" s="3">
        <v>100902</v>
      </c>
      <c r="I236" s="3">
        <v>201208</v>
      </c>
      <c r="J236" s="3">
        <v>3</v>
      </c>
      <c r="K236" s="8">
        <v>9.5</v>
      </c>
      <c r="L236" s="3">
        <f t="shared" si="12"/>
        <v>38</v>
      </c>
      <c r="M236" s="3">
        <f t="shared" si="13"/>
        <v>1</v>
      </c>
      <c r="N236" s="3">
        <f t="shared" si="14"/>
        <v>9.5</v>
      </c>
      <c r="O236" s="12">
        <f t="shared" si="15"/>
        <v>7.6000000000000005</v>
      </c>
    </row>
    <row r="237" spans="1:15" s="1" customFormat="1" ht="19.5" customHeight="1">
      <c r="A237" s="2" t="s">
        <v>1208</v>
      </c>
      <c r="B237" s="3" t="s">
        <v>752</v>
      </c>
      <c r="C237" s="3" t="s">
        <v>659</v>
      </c>
      <c r="D237" s="3" t="s">
        <v>754</v>
      </c>
      <c r="E237" s="3" t="s">
        <v>544</v>
      </c>
      <c r="F237" s="3">
        <v>13</v>
      </c>
      <c r="G237" s="3">
        <v>201012</v>
      </c>
      <c r="H237" s="3">
        <v>10123</v>
      </c>
      <c r="I237" s="3">
        <v>201211</v>
      </c>
      <c r="J237" s="3">
        <v>1</v>
      </c>
      <c r="K237" s="8">
        <v>9.8</v>
      </c>
      <c r="L237" s="3">
        <f t="shared" si="12"/>
        <v>127.4</v>
      </c>
      <c r="M237" s="3">
        <f t="shared" si="13"/>
        <v>12</v>
      </c>
      <c r="N237" s="3">
        <f t="shared" si="14"/>
        <v>117.60000000000001</v>
      </c>
      <c r="O237" s="12">
        <f t="shared" si="15"/>
        <v>94.08000000000001</v>
      </c>
    </row>
    <row r="238" spans="1:15" s="1" customFormat="1" ht="19.5" customHeight="1">
      <c r="A238" s="2" t="s">
        <v>1034</v>
      </c>
      <c r="B238" s="3" t="s">
        <v>756</v>
      </c>
      <c r="C238" s="3" t="s">
        <v>372</v>
      </c>
      <c r="D238" s="3" t="s">
        <v>757</v>
      </c>
      <c r="E238" s="3" t="s">
        <v>544</v>
      </c>
      <c r="F238" s="3">
        <v>1</v>
      </c>
      <c r="G238" s="3">
        <v>201105</v>
      </c>
      <c r="H238" s="3">
        <v>11052602</v>
      </c>
      <c r="I238" s="3">
        <v>201210</v>
      </c>
      <c r="J238" s="3">
        <v>1</v>
      </c>
      <c r="K238" s="8">
        <v>26</v>
      </c>
      <c r="L238" s="3">
        <f t="shared" si="12"/>
        <v>26</v>
      </c>
      <c r="M238" s="3">
        <f t="shared" si="13"/>
        <v>0</v>
      </c>
      <c r="N238" s="3">
        <f t="shared" si="14"/>
        <v>0</v>
      </c>
      <c r="O238" s="12">
        <f t="shared" si="15"/>
        <v>0</v>
      </c>
    </row>
    <row r="239" spans="1:15" s="1" customFormat="1" ht="19.5" customHeight="1">
      <c r="A239" s="2" t="s">
        <v>1035</v>
      </c>
      <c r="B239" s="3" t="s">
        <v>778</v>
      </c>
      <c r="C239" s="3" t="s">
        <v>779</v>
      </c>
      <c r="D239" s="3" t="s">
        <v>384</v>
      </c>
      <c r="E239" s="3" t="s">
        <v>544</v>
      </c>
      <c r="F239" s="3">
        <v>3</v>
      </c>
      <c r="G239" s="3">
        <v>201001</v>
      </c>
      <c r="H239" s="3">
        <v>100119</v>
      </c>
      <c r="I239" s="3">
        <v>201212</v>
      </c>
      <c r="J239" s="3">
        <v>0</v>
      </c>
      <c r="K239" s="8">
        <v>6.5</v>
      </c>
      <c r="L239" s="3">
        <f t="shared" si="12"/>
        <v>19.5</v>
      </c>
      <c r="M239" s="3">
        <f t="shared" si="13"/>
        <v>3</v>
      </c>
      <c r="N239" s="3">
        <f t="shared" si="14"/>
        <v>19.5</v>
      </c>
      <c r="O239" s="12">
        <f t="shared" si="15"/>
        <v>15.600000000000001</v>
      </c>
    </row>
    <row r="240" spans="1:15" s="1" customFormat="1" ht="19.5" customHeight="1">
      <c r="A240" s="2" t="s">
        <v>1036</v>
      </c>
      <c r="B240" s="3" t="s">
        <v>222</v>
      </c>
      <c r="C240" s="3" t="s">
        <v>223</v>
      </c>
      <c r="D240" s="3" t="s">
        <v>224</v>
      </c>
      <c r="E240" s="3" t="s">
        <v>544</v>
      </c>
      <c r="F240" s="3">
        <v>2</v>
      </c>
      <c r="G240" s="3">
        <v>201009</v>
      </c>
      <c r="H240" s="3">
        <v>20100902</v>
      </c>
      <c r="I240" s="3">
        <v>201208</v>
      </c>
      <c r="J240" s="3">
        <v>2</v>
      </c>
      <c r="K240" s="8">
        <v>8</v>
      </c>
      <c r="L240" s="3">
        <f t="shared" si="12"/>
        <v>16</v>
      </c>
      <c r="M240" s="3">
        <f t="shared" si="13"/>
        <v>0</v>
      </c>
      <c r="N240" s="3">
        <f t="shared" si="14"/>
        <v>0</v>
      </c>
      <c r="O240" s="12">
        <f t="shared" si="15"/>
        <v>0</v>
      </c>
    </row>
    <row r="241" spans="1:15" s="1" customFormat="1" ht="19.5" customHeight="1">
      <c r="A241" s="2" t="s">
        <v>1037</v>
      </c>
      <c r="B241" s="3" t="s">
        <v>1144</v>
      </c>
      <c r="C241" s="3" t="s">
        <v>669</v>
      </c>
      <c r="D241" s="3" t="s">
        <v>1145</v>
      </c>
      <c r="E241" s="3" t="s">
        <v>551</v>
      </c>
      <c r="F241" s="3">
        <v>10</v>
      </c>
      <c r="G241" s="3">
        <v>20101214</v>
      </c>
      <c r="H241" s="3">
        <v>1012234</v>
      </c>
      <c r="I241" s="3">
        <v>201211</v>
      </c>
      <c r="J241" s="3">
        <v>5</v>
      </c>
      <c r="K241" s="8">
        <v>7</v>
      </c>
      <c r="L241" s="3">
        <f t="shared" si="12"/>
        <v>70</v>
      </c>
      <c r="M241" s="3">
        <f t="shared" si="13"/>
        <v>5</v>
      </c>
      <c r="N241" s="3">
        <f t="shared" si="14"/>
        <v>35</v>
      </c>
      <c r="O241" s="12">
        <f t="shared" si="15"/>
        <v>28</v>
      </c>
    </row>
    <row r="242" spans="1:15" s="1" customFormat="1" ht="19.5" customHeight="1">
      <c r="A242" s="2" t="s">
        <v>1038</v>
      </c>
      <c r="B242" s="3" t="s">
        <v>352</v>
      </c>
      <c r="C242" s="3" t="s">
        <v>353</v>
      </c>
      <c r="D242" s="3" t="s">
        <v>354</v>
      </c>
      <c r="E242" s="3" t="s">
        <v>544</v>
      </c>
      <c r="F242" s="3">
        <v>1</v>
      </c>
      <c r="G242" s="3">
        <v>20110109</v>
      </c>
      <c r="H242" s="3">
        <v>20110118</v>
      </c>
      <c r="I242" s="3">
        <v>201212</v>
      </c>
      <c r="J242" s="3">
        <v>0</v>
      </c>
      <c r="K242" s="8">
        <v>12.5</v>
      </c>
      <c r="L242" s="3">
        <f t="shared" si="12"/>
        <v>12.5</v>
      </c>
      <c r="M242" s="3">
        <f t="shared" si="13"/>
        <v>1</v>
      </c>
      <c r="N242" s="3">
        <f t="shared" si="14"/>
        <v>12.5</v>
      </c>
      <c r="O242" s="12">
        <f t="shared" si="15"/>
        <v>10</v>
      </c>
    </row>
    <row r="243" spans="1:15" s="1" customFormat="1" ht="19.5" customHeight="1">
      <c r="A243" s="2" t="s">
        <v>414</v>
      </c>
      <c r="B243" s="3" t="s">
        <v>225</v>
      </c>
      <c r="C243" s="3" t="s">
        <v>226</v>
      </c>
      <c r="D243" s="3" t="s">
        <v>227</v>
      </c>
      <c r="E243" s="3" t="s">
        <v>544</v>
      </c>
      <c r="F243" s="3">
        <v>5</v>
      </c>
      <c r="G243" s="3">
        <v>20110304</v>
      </c>
      <c r="H243" s="3">
        <v>621009</v>
      </c>
      <c r="I243" s="3">
        <v>201208</v>
      </c>
      <c r="J243" s="3">
        <v>4</v>
      </c>
      <c r="K243" s="8">
        <v>4.5</v>
      </c>
      <c r="L243" s="3">
        <f t="shared" si="12"/>
        <v>22.5</v>
      </c>
      <c r="M243" s="3">
        <f t="shared" si="13"/>
        <v>1</v>
      </c>
      <c r="N243" s="3">
        <f t="shared" si="14"/>
        <v>4.5</v>
      </c>
      <c r="O243" s="12">
        <f t="shared" si="15"/>
        <v>3.6</v>
      </c>
    </row>
    <row r="244" spans="1:15" s="1" customFormat="1" ht="19.5" customHeight="1">
      <c r="A244" s="2" t="s">
        <v>1039</v>
      </c>
      <c r="B244" s="3" t="s">
        <v>1040</v>
      </c>
      <c r="C244" s="3" t="s">
        <v>531</v>
      </c>
      <c r="D244" s="3" t="s">
        <v>532</v>
      </c>
      <c r="E244" s="3" t="s">
        <v>323</v>
      </c>
      <c r="F244" s="3">
        <v>14</v>
      </c>
      <c r="G244" s="3">
        <v>1100563</v>
      </c>
      <c r="H244" s="3">
        <v>110563</v>
      </c>
      <c r="I244" s="3">
        <v>201211</v>
      </c>
      <c r="J244" s="3">
        <v>0</v>
      </c>
      <c r="K244" s="8">
        <v>9</v>
      </c>
      <c r="L244" s="3">
        <f t="shared" si="12"/>
        <v>126</v>
      </c>
      <c r="M244" s="3">
        <f t="shared" si="13"/>
        <v>14</v>
      </c>
      <c r="N244" s="3">
        <f t="shared" si="14"/>
        <v>126</v>
      </c>
      <c r="O244" s="12">
        <f t="shared" si="15"/>
        <v>100.80000000000001</v>
      </c>
    </row>
    <row r="245" spans="1:15" s="1" customFormat="1" ht="19.5" customHeight="1">
      <c r="A245" s="2" t="s">
        <v>763</v>
      </c>
      <c r="B245" s="3" t="s">
        <v>1138</v>
      </c>
      <c r="C245" s="3" t="s">
        <v>669</v>
      </c>
      <c r="D245" s="3" t="s">
        <v>206</v>
      </c>
      <c r="E245" s="3" t="s">
        <v>551</v>
      </c>
      <c r="F245" s="3">
        <v>36</v>
      </c>
      <c r="G245" s="3" t="s">
        <v>1041</v>
      </c>
      <c r="H245" s="3" t="s">
        <v>1042</v>
      </c>
      <c r="I245" s="3" t="s">
        <v>1043</v>
      </c>
      <c r="J245" s="3">
        <v>20</v>
      </c>
      <c r="K245" s="8">
        <v>2.7</v>
      </c>
      <c r="L245" s="3">
        <f t="shared" si="12"/>
        <v>97.2</v>
      </c>
      <c r="M245" s="3">
        <f t="shared" si="13"/>
        <v>16</v>
      </c>
      <c r="N245" s="3">
        <f t="shared" si="14"/>
        <v>43.2</v>
      </c>
      <c r="O245" s="12">
        <f t="shared" si="15"/>
        <v>34.56</v>
      </c>
    </row>
    <row r="246" spans="1:15" s="1" customFormat="1" ht="19.5" customHeight="1">
      <c r="A246" s="2" t="s">
        <v>1044</v>
      </c>
      <c r="B246" s="3" t="s">
        <v>382</v>
      </c>
      <c r="C246" s="3" t="s">
        <v>656</v>
      </c>
      <c r="D246" s="3" t="s">
        <v>347</v>
      </c>
      <c r="E246" s="3" t="s">
        <v>544</v>
      </c>
      <c r="F246" s="3">
        <v>2</v>
      </c>
      <c r="G246" s="3">
        <v>201101</v>
      </c>
      <c r="H246" s="3">
        <v>110106</v>
      </c>
      <c r="I246" s="3">
        <v>201207</v>
      </c>
      <c r="J246" s="3">
        <v>0</v>
      </c>
      <c r="K246" s="8">
        <v>8.5</v>
      </c>
      <c r="L246" s="3">
        <f t="shared" si="12"/>
        <v>17</v>
      </c>
      <c r="M246" s="3">
        <f t="shared" si="13"/>
        <v>2</v>
      </c>
      <c r="N246" s="3">
        <f t="shared" si="14"/>
        <v>17</v>
      </c>
      <c r="O246" s="12">
        <f t="shared" si="15"/>
        <v>13.600000000000001</v>
      </c>
    </row>
    <row r="247" spans="1:15" s="1" customFormat="1" ht="19.5" customHeight="1">
      <c r="A247" s="2" t="s">
        <v>1045</v>
      </c>
      <c r="B247" s="3" t="s">
        <v>842</v>
      </c>
      <c r="C247" s="3" t="s">
        <v>843</v>
      </c>
      <c r="D247" s="3" t="s">
        <v>844</v>
      </c>
      <c r="E247" s="3" t="s">
        <v>544</v>
      </c>
      <c r="F247" s="3">
        <v>5</v>
      </c>
      <c r="G247" s="3">
        <v>20101111</v>
      </c>
      <c r="H247" s="3">
        <v>2010111</v>
      </c>
      <c r="I247" s="3">
        <v>20121110</v>
      </c>
      <c r="J247" s="3">
        <v>2</v>
      </c>
      <c r="K247" s="8">
        <v>2.7</v>
      </c>
      <c r="L247" s="3">
        <f t="shared" si="12"/>
        <v>13.5</v>
      </c>
      <c r="M247" s="3">
        <f t="shared" si="13"/>
        <v>3</v>
      </c>
      <c r="N247" s="3">
        <f t="shared" si="14"/>
        <v>8.100000000000001</v>
      </c>
      <c r="O247" s="12">
        <f t="shared" si="15"/>
        <v>6.480000000000001</v>
      </c>
    </row>
    <row r="248" spans="1:15" s="1" customFormat="1" ht="19.5" customHeight="1">
      <c r="A248" s="2" t="s">
        <v>1046</v>
      </c>
      <c r="B248" s="3" t="s">
        <v>252</v>
      </c>
      <c r="C248" s="3" t="s">
        <v>656</v>
      </c>
      <c r="D248" s="3" t="s">
        <v>758</v>
      </c>
      <c r="E248" s="3" t="s">
        <v>544</v>
      </c>
      <c r="F248" s="3">
        <v>4</v>
      </c>
      <c r="G248" s="3">
        <v>201009</v>
      </c>
      <c r="H248" s="3">
        <v>20100902</v>
      </c>
      <c r="I248" s="3">
        <v>201208</v>
      </c>
      <c r="J248" s="3">
        <v>0</v>
      </c>
      <c r="K248" s="8">
        <v>3.5</v>
      </c>
      <c r="L248" s="3">
        <f t="shared" si="12"/>
        <v>14</v>
      </c>
      <c r="M248" s="3">
        <f t="shared" si="13"/>
        <v>4</v>
      </c>
      <c r="N248" s="3">
        <f t="shared" si="14"/>
        <v>14</v>
      </c>
      <c r="O248" s="12">
        <f t="shared" si="15"/>
        <v>11.200000000000001</v>
      </c>
    </row>
    <row r="249" spans="1:15" s="1" customFormat="1" ht="19.5" customHeight="1">
      <c r="A249" s="2" t="s">
        <v>1047</v>
      </c>
      <c r="B249" s="3" t="s">
        <v>252</v>
      </c>
      <c r="C249" s="3" t="s">
        <v>360</v>
      </c>
      <c r="D249" s="3" t="s">
        <v>251</v>
      </c>
      <c r="E249" s="3" t="s">
        <v>544</v>
      </c>
      <c r="F249" s="3">
        <v>10</v>
      </c>
      <c r="G249" s="3">
        <v>20100909</v>
      </c>
      <c r="H249" s="3" t="s">
        <v>1048</v>
      </c>
      <c r="I249" s="3">
        <v>20120908</v>
      </c>
      <c r="J249" s="3">
        <v>0</v>
      </c>
      <c r="K249" s="8">
        <v>1</v>
      </c>
      <c r="L249" s="3">
        <f t="shared" si="12"/>
        <v>10</v>
      </c>
      <c r="M249" s="3">
        <f t="shared" si="13"/>
        <v>10</v>
      </c>
      <c r="N249" s="3">
        <f t="shared" si="14"/>
        <v>10</v>
      </c>
      <c r="O249" s="12">
        <f t="shared" si="15"/>
        <v>8</v>
      </c>
    </row>
    <row r="250" spans="1:15" s="1" customFormat="1" ht="19.5" customHeight="1">
      <c r="A250" s="2" t="s">
        <v>1049</v>
      </c>
      <c r="B250" s="3" t="s">
        <v>666</v>
      </c>
      <c r="C250" s="3" t="s">
        <v>667</v>
      </c>
      <c r="D250" s="3" t="s">
        <v>668</v>
      </c>
      <c r="E250" s="3" t="s">
        <v>661</v>
      </c>
      <c r="F250" s="3">
        <v>265</v>
      </c>
      <c r="G250" s="3" t="s">
        <v>1199</v>
      </c>
      <c r="H250" s="3" t="s">
        <v>1200</v>
      </c>
      <c r="I250" s="3"/>
      <c r="J250" s="3">
        <v>0</v>
      </c>
      <c r="K250" s="8">
        <v>0.15</v>
      </c>
      <c r="L250" s="3">
        <f t="shared" si="12"/>
        <v>39.75</v>
      </c>
      <c r="M250" s="3">
        <f t="shared" si="13"/>
        <v>265</v>
      </c>
      <c r="N250" s="3">
        <f t="shared" si="14"/>
        <v>39.75</v>
      </c>
      <c r="O250" s="12">
        <f t="shared" si="15"/>
        <v>31.8</v>
      </c>
    </row>
    <row r="251" spans="1:15" s="1" customFormat="1" ht="19.5" customHeight="1">
      <c r="A251" s="2" t="s">
        <v>855</v>
      </c>
      <c r="B251" s="3" t="s">
        <v>207</v>
      </c>
      <c r="C251" s="3" t="s">
        <v>208</v>
      </c>
      <c r="D251" s="3" t="s">
        <v>374</v>
      </c>
      <c r="E251" s="3" t="s">
        <v>544</v>
      </c>
      <c r="F251" s="3">
        <v>2</v>
      </c>
      <c r="G251" s="3">
        <v>201008</v>
      </c>
      <c r="H251" s="3">
        <v>100704</v>
      </c>
      <c r="I251" s="3">
        <v>201207</v>
      </c>
      <c r="J251" s="3">
        <v>2</v>
      </c>
      <c r="K251" s="8">
        <v>2.8</v>
      </c>
      <c r="L251" s="3">
        <f t="shared" si="12"/>
        <v>5.6</v>
      </c>
      <c r="M251" s="3">
        <f t="shared" si="13"/>
        <v>0</v>
      </c>
      <c r="N251" s="3">
        <f t="shared" si="14"/>
        <v>0</v>
      </c>
      <c r="O251" s="12">
        <f t="shared" si="15"/>
        <v>0</v>
      </c>
    </row>
    <row r="252" spans="1:15" s="1" customFormat="1" ht="19.5" customHeight="1">
      <c r="A252" s="2" t="s">
        <v>1050</v>
      </c>
      <c r="B252" s="3" t="s">
        <v>776</v>
      </c>
      <c r="C252" s="3" t="s">
        <v>777</v>
      </c>
      <c r="D252" s="3" t="s">
        <v>781</v>
      </c>
      <c r="E252" s="3" t="s">
        <v>544</v>
      </c>
      <c r="F252" s="3">
        <v>11</v>
      </c>
      <c r="G252" s="3">
        <v>201010</v>
      </c>
      <c r="H252" s="3">
        <v>101042</v>
      </c>
      <c r="I252" s="3">
        <v>201209</v>
      </c>
      <c r="J252" s="3">
        <v>2</v>
      </c>
      <c r="K252" s="8">
        <v>6.3</v>
      </c>
      <c r="L252" s="3">
        <f t="shared" si="12"/>
        <v>69.3</v>
      </c>
      <c r="M252" s="3">
        <f t="shared" si="13"/>
        <v>9</v>
      </c>
      <c r="N252" s="3">
        <f t="shared" si="14"/>
        <v>56.699999999999996</v>
      </c>
      <c r="O252" s="12">
        <f t="shared" si="15"/>
        <v>45.36</v>
      </c>
    </row>
    <row r="253" spans="1:15" s="1" customFormat="1" ht="19.5" customHeight="1">
      <c r="A253" s="2" t="s">
        <v>1171</v>
      </c>
      <c r="B253" s="3" t="s">
        <v>776</v>
      </c>
      <c r="C253" s="3" t="s">
        <v>777</v>
      </c>
      <c r="D253" s="3" t="s">
        <v>780</v>
      </c>
      <c r="E253" s="3" t="s">
        <v>544</v>
      </c>
      <c r="F253" s="3">
        <v>7</v>
      </c>
      <c r="G253" s="3">
        <v>201010</v>
      </c>
      <c r="H253" s="3">
        <v>101013</v>
      </c>
      <c r="I253" s="3">
        <v>201209</v>
      </c>
      <c r="J253" s="3">
        <v>8</v>
      </c>
      <c r="K253" s="8">
        <v>4.3</v>
      </c>
      <c r="L253" s="3">
        <f t="shared" si="12"/>
        <v>30.099999999999998</v>
      </c>
      <c r="M253" s="3">
        <f t="shared" si="13"/>
        <v>-1</v>
      </c>
      <c r="N253" s="3">
        <f t="shared" si="14"/>
        <v>-4.3</v>
      </c>
      <c r="O253" s="12">
        <f t="shared" si="15"/>
        <v>-3.44</v>
      </c>
    </row>
    <row r="254" spans="1:15" s="1" customFormat="1" ht="19.5" customHeight="1">
      <c r="A254" s="2" t="s">
        <v>854</v>
      </c>
      <c r="B254" s="3" t="s">
        <v>776</v>
      </c>
      <c r="C254" s="3" t="s">
        <v>777</v>
      </c>
      <c r="D254" s="3" t="s">
        <v>556</v>
      </c>
      <c r="E254" s="3" t="s">
        <v>544</v>
      </c>
      <c r="F254" s="3">
        <v>5</v>
      </c>
      <c r="G254" s="3">
        <v>201012</v>
      </c>
      <c r="H254" s="3">
        <v>10121971</v>
      </c>
      <c r="I254" s="3">
        <v>201211</v>
      </c>
      <c r="J254" s="3">
        <v>5</v>
      </c>
      <c r="K254" s="8">
        <v>7</v>
      </c>
      <c r="L254" s="3">
        <f t="shared" si="12"/>
        <v>35</v>
      </c>
      <c r="M254" s="3">
        <f t="shared" si="13"/>
        <v>0</v>
      </c>
      <c r="N254" s="3">
        <f t="shared" si="14"/>
        <v>0</v>
      </c>
      <c r="O254" s="12">
        <f t="shared" si="15"/>
        <v>0</v>
      </c>
    </row>
    <row r="255" spans="1:15" s="1" customFormat="1" ht="19.5" customHeight="1">
      <c r="A255" s="2" t="s">
        <v>1051</v>
      </c>
      <c r="B255" s="3" t="s">
        <v>366</v>
      </c>
      <c r="C255" s="3" t="s">
        <v>367</v>
      </c>
      <c r="D255" s="3" t="s">
        <v>368</v>
      </c>
      <c r="E255" s="3" t="s">
        <v>544</v>
      </c>
      <c r="F255" s="3">
        <v>10</v>
      </c>
      <c r="G255" s="3">
        <v>20110607</v>
      </c>
      <c r="H255" s="3">
        <v>201106</v>
      </c>
      <c r="I255" s="3">
        <v>201211</v>
      </c>
      <c r="J255" s="3">
        <v>3</v>
      </c>
      <c r="K255" s="8">
        <v>1.5</v>
      </c>
      <c r="L255" s="3">
        <f t="shared" si="12"/>
        <v>15</v>
      </c>
      <c r="M255" s="3">
        <f t="shared" si="13"/>
        <v>7</v>
      </c>
      <c r="N255" s="3">
        <f t="shared" si="14"/>
        <v>10.5</v>
      </c>
      <c r="O255" s="12">
        <f t="shared" si="15"/>
        <v>8.4</v>
      </c>
    </row>
    <row r="256" spans="1:15" s="1" customFormat="1" ht="19.5" customHeight="1">
      <c r="A256" s="2" t="s">
        <v>1052</v>
      </c>
      <c r="B256" s="3" t="s">
        <v>366</v>
      </c>
      <c r="C256" s="3" t="s">
        <v>367</v>
      </c>
      <c r="D256" s="3" t="s">
        <v>369</v>
      </c>
      <c r="E256" s="3" t="s">
        <v>544</v>
      </c>
      <c r="F256" s="3">
        <v>2</v>
      </c>
      <c r="G256" s="3">
        <v>201105</v>
      </c>
      <c r="H256" s="3">
        <v>110508</v>
      </c>
      <c r="I256" s="3">
        <v>201210</v>
      </c>
      <c r="J256" s="3">
        <v>0</v>
      </c>
      <c r="K256" s="8">
        <v>2.5</v>
      </c>
      <c r="L256" s="3">
        <f t="shared" si="12"/>
        <v>5</v>
      </c>
      <c r="M256" s="3">
        <f t="shared" si="13"/>
        <v>2</v>
      </c>
      <c r="N256" s="3">
        <f t="shared" si="14"/>
        <v>5</v>
      </c>
      <c r="O256" s="12">
        <f t="shared" si="15"/>
        <v>4</v>
      </c>
    </row>
    <row r="257" spans="1:15" s="1" customFormat="1" ht="19.5" customHeight="1">
      <c r="A257" s="2" t="s">
        <v>765</v>
      </c>
      <c r="B257" s="3" t="s">
        <v>1140</v>
      </c>
      <c r="C257" s="3" t="s">
        <v>777</v>
      </c>
      <c r="D257" s="3" t="s">
        <v>347</v>
      </c>
      <c r="E257" s="3" t="s">
        <v>544</v>
      </c>
      <c r="F257" s="3">
        <v>4</v>
      </c>
      <c r="G257" s="3">
        <v>20101018</v>
      </c>
      <c r="H257" s="3">
        <v>101014</v>
      </c>
      <c r="I257" s="3">
        <v>20121017</v>
      </c>
      <c r="J257" s="3">
        <v>4</v>
      </c>
      <c r="K257" s="8">
        <v>3.7</v>
      </c>
      <c r="L257" s="3">
        <f t="shared" si="12"/>
        <v>14.8</v>
      </c>
      <c r="M257" s="3">
        <f t="shared" si="13"/>
        <v>0</v>
      </c>
      <c r="N257" s="3">
        <f t="shared" si="14"/>
        <v>0</v>
      </c>
      <c r="O257" s="12">
        <f t="shared" si="15"/>
        <v>0</v>
      </c>
    </row>
    <row r="258" spans="1:15" s="1" customFormat="1" ht="19.5" customHeight="1">
      <c r="A258" s="2" t="s">
        <v>415</v>
      </c>
      <c r="B258" s="3" t="s">
        <v>228</v>
      </c>
      <c r="C258" s="3" t="s">
        <v>659</v>
      </c>
      <c r="D258" s="3" t="s">
        <v>229</v>
      </c>
      <c r="E258" s="3" t="s">
        <v>544</v>
      </c>
      <c r="F258" s="3">
        <v>2</v>
      </c>
      <c r="G258" s="3">
        <v>201101</v>
      </c>
      <c r="H258" s="3">
        <v>2011012603</v>
      </c>
      <c r="I258" s="3">
        <v>201212</v>
      </c>
      <c r="J258" s="3">
        <v>2</v>
      </c>
      <c r="K258" s="8">
        <v>12</v>
      </c>
      <c r="L258" s="3">
        <f t="shared" si="12"/>
        <v>24</v>
      </c>
      <c r="M258" s="3">
        <f t="shared" si="13"/>
        <v>0</v>
      </c>
      <c r="N258" s="3">
        <f t="shared" si="14"/>
        <v>0</v>
      </c>
      <c r="O258" s="12">
        <f t="shared" si="15"/>
        <v>0</v>
      </c>
    </row>
    <row r="259" spans="1:15" s="1" customFormat="1" ht="19.5" customHeight="1">
      <c r="A259" s="2" t="s">
        <v>1053</v>
      </c>
      <c r="B259" s="3" t="s">
        <v>662</v>
      </c>
      <c r="C259" s="3" t="s">
        <v>664</v>
      </c>
      <c r="D259" s="3" t="s">
        <v>665</v>
      </c>
      <c r="E259" s="3" t="s">
        <v>544</v>
      </c>
      <c r="F259" s="3">
        <v>160</v>
      </c>
      <c r="G259" s="3">
        <v>20101209</v>
      </c>
      <c r="H259" s="3">
        <v>101209</v>
      </c>
      <c r="I259" s="3">
        <v>201211</v>
      </c>
      <c r="J259" s="3">
        <v>40</v>
      </c>
      <c r="K259" s="8">
        <v>0.1</v>
      </c>
      <c r="L259" s="3">
        <f aca="true" t="shared" si="16" ref="L259:L313">K259*F259</f>
        <v>16</v>
      </c>
      <c r="M259" s="3">
        <f aca="true" t="shared" si="17" ref="M259:M314">F259-J259</f>
        <v>120</v>
      </c>
      <c r="N259" s="3">
        <f aca="true" t="shared" si="18" ref="N259:N313">M259*K259</f>
        <v>12</v>
      </c>
      <c r="O259" s="12">
        <f aca="true" t="shared" si="19" ref="O259:O314">N259*0.8</f>
        <v>9.600000000000001</v>
      </c>
    </row>
    <row r="260" spans="1:15" s="1" customFormat="1" ht="19.5" customHeight="1">
      <c r="A260" s="2" t="s">
        <v>1054</v>
      </c>
      <c r="B260" s="3" t="s">
        <v>1055</v>
      </c>
      <c r="C260" s="3" t="s">
        <v>412</v>
      </c>
      <c r="D260" s="3" t="s">
        <v>413</v>
      </c>
      <c r="E260" s="3" t="s">
        <v>551</v>
      </c>
      <c r="F260" s="3">
        <v>3</v>
      </c>
      <c r="G260" s="3">
        <v>201101</v>
      </c>
      <c r="H260" s="3" t="s">
        <v>1056</v>
      </c>
      <c r="I260" s="3">
        <v>201212</v>
      </c>
      <c r="J260" s="3">
        <v>1</v>
      </c>
      <c r="K260" s="8">
        <v>8.5</v>
      </c>
      <c r="L260" s="3">
        <f t="shared" si="16"/>
        <v>25.5</v>
      </c>
      <c r="M260" s="3">
        <f t="shared" si="17"/>
        <v>2</v>
      </c>
      <c r="N260" s="3">
        <f t="shared" si="18"/>
        <v>17</v>
      </c>
      <c r="O260" s="12">
        <f t="shared" si="19"/>
        <v>13.600000000000001</v>
      </c>
    </row>
    <row r="261" spans="1:15" s="1" customFormat="1" ht="19.5" customHeight="1">
      <c r="A261" s="2" t="s">
        <v>1057</v>
      </c>
      <c r="B261" s="3" t="s">
        <v>774</v>
      </c>
      <c r="C261" s="3" t="s">
        <v>656</v>
      </c>
      <c r="D261" s="3" t="s">
        <v>775</v>
      </c>
      <c r="E261" s="3" t="s">
        <v>544</v>
      </c>
      <c r="F261" s="3">
        <v>4</v>
      </c>
      <c r="G261" s="3">
        <v>201101</v>
      </c>
      <c r="H261" s="3">
        <v>20110108</v>
      </c>
      <c r="I261" s="3">
        <v>201212</v>
      </c>
      <c r="J261" s="3">
        <v>4</v>
      </c>
      <c r="K261" s="8">
        <v>5.8</v>
      </c>
      <c r="L261" s="3">
        <f t="shared" si="16"/>
        <v>23.2</v>
      </c>
      <c r="M261" s="3">
        <f t="shared" si="17"/>
        <v>0</v>
      </c>
      <c r="N261" s="3">
        <f t="shared" si="18"/>
        <v>0</v>
      </c>
      <c r="O261" s="12">
        <f t="shared" si="19"/>
        <v>0</v>
      </c>
    </row>
    <row r="262" spans="1:15" s="1" customFormat="1" ht="19.5" customHeight="1">
      <c r="A262" s="2" t="s">
        <v>1058</v>
      </c>
      <c r="B262" s="3" t="s">
        <v>216</v>
      </c>
      <c r="C262" s="3" t="s">
        <v>217</v>
      </c>
      <c r="D262" s="3" t="s">
        <v>218</v>
      </c>
      <c r="E262" s="3" t="s">
        <v>544</v>
      </c>
      <c r="F262" s="3">
        <v>3</v>
      </c>
      <c r="G262" s="3">
        <v>201012</v>
      </c>
      <c r="H262" s="3">
        <v>101018</v>
      </c>
      <c r="I262" s="3">
        <v>201209</v>
      </c>
      <c r="J262" s="3">
        <v>1</v>
      </c>
      <c r="K262" s="8">
        <v>5.5</v>
      </c>
      <c r="L262" s="3">
        <f t="shared" si="16"/>
        <v>16.5</v>
      </c>
      <c r="M262" s="3">
        <f t="shared" si="17"/>
        <v>2</v>
      </c>
      <c r="N262" s="3">
        <f t="shared" si="18"/>
        <v>11</v>
      </c>
      <c r="O262" s="12">
        <f t="shared" si="19"/>
        <v>8.8</v>
      </c>
    </row>
    <row r="263" spans="1:15" s="1" customFormat="1" ht="19.5" customHeight="1">
      <c r="A263" s="2" t="s">
        <v>1165</v>
      </c>
      <c r="B263" s="3" t="s">
        <v>380</v>
      </c>
      <c r="C263" s="3" t="s">
        <v>375</v>
      </c>
      <c r="D263" s="3" t="s">
        <v>381</v>
      </c>
      <c r="E263" s="3" t="s">
        <v>551</v>
      </c>
      <c r="F263" s="3">
        <v>8</v>
      </c>
      <c r="G263" s="3">
        <v>2010111</v>
      </c>
      <c r="H263" s="3">
        <v>101121</v>
      </c>
      <c r="I263" s="3">
        <v>201210</v>
      </c>
      <c r="J263" s="3">
        <v>0</v>
      </c>
      <c r="K263" s="8">
        <v>9</v>
      </c>
      <c r="L263" s="3">
        <f t="shared" si="16"/>
        <v>72</v>
      </c>
      <c r="M263" s="3">
        <f t="shared" si="17"/>
        <v>8</v>
      </c>
      <c r="N263" s="3">
        <f t="shared" si="18"/>
        <v>72</v>
      </c>
      <c r="O263" s="12">
        <f t="shared" si="19"/>
        <v>57.6</v>
      </c>
    </row>
    <row r="264" spans="1:15" s="1" customFormat="1" ht="19.5" customHeight="1">
      <c r="A264" s="2" t="s">
        <v>1059</v>
      </c>
      <c r="B264" s="3" t="s">
        <v>380</v>
      </c>
      <c r="C264" s="3" t="s">
        <v>375</v>
      </c>
      <c r="D264" s="3" t="s">
        <v>1060</v>
      </c>
      <c r="E264" s="3" t="s">
        <v>769</v>
      </c>
      <c r="F264" s="3">
        <v>14</v>
      </c>
      <c r="G264" s="3">
        <v>4100136</v>
      </c>
      <c r="H264" s="3">
        <v>4100136</v>
      </c>
      <c r="I264" s="3">
        <v>20120930</v>
      </c>
      <c r="J264" s="3">
        <v>0</v>
      </c>
      <c r="K264" s="8">
        <v>3.3</v>
      </c>
      <c r="L264" s="3">
        <f t="shared" si="16"/>
        <v>46.199999999999996</v>
      </c>
      <c r="M264" s="3">
        <f t="shared" si="17"/>
        <v>14</v>
      </c>
      <c r="N264" s="3">
        <f t="shared" si="18"/>
        <v>46.199999999999996</v>
      </c>
      <c r="O264" s="12">
        <f t="shared" si="19"/>
        <v>36.96</v>
      </c>
    </row>
    <row r="265" spans="1:15" s="1" customFormat="1" ht="19.5" customHeight="1">
      <c r="A265" s="2" t="s">
        <v>1061</v>
      </c>
      <c r="B265" s="3" t="s">
        <v>1062</v>
      </c>
      <c r="C265" s="3" t="s">
        <v>1063</v>
      </c>
      <c r="D265" s="3" t="s">
        <v>462</v>
      </c>
      <c r="E265" s="3" t="s">
        <v>463</v>
      </c>
      <c r="F265" s="3">
        <v>4</v>
      </c>
      <c r="G265" s="3">
        <v>20110601</v>
      </c>
      <c r="H265" s="3">
        <v>110601</v>
      </c>
      <c r="I265" s="3">
        <v>201210</v>
      </c>
      <c r="J265" s="3">
        <v>3</v>
      </c>
      <c r="K265" s="8">
        <v>6.5</v>
      </c>
      <c r="L265" s="3">
        <f t="shared" si="16"/>
        <v>26</v>
      </c>
      <c r="M265" s="3">
        <f t="shared" si="17"/>
        <v>1</v>
      </c>
      <c r="N265" s="3">
        <f t="shared" si="18"/>
        <v>6.5</v>
      </c>
      <c r="O265" s="12">
        <f t="shared" si="19"/>
        <v>5.2</v>
      </c>
    </row>
    <row r="266" spans="1:15" s="1" customFormat="1" ht="19.5" customHeight="1">
      <c r="A266" s="2" t="s">
        <v>469</v>
      </c>
      <c r="B266" s="3" t="s">
        <v>833</v>
      </c>
      <c r="C266" s="3" t="s">
        <v>834</v>
      </c>
      <c r="D266" s="3" t="s">
        <v>835</v>
      </c>
      <c r="E266" s="3" t="s">
        <v>544</v>
      </c>
      <c r="F266" s="3">
        <v>35</v>
      </c>
      <c r="G266" s="3">
        <v>20100903</v>
      </c>
      <c r="H266" s="3">
        <v>100901</v>
      </c>
      <c r="I266" s="3">
        <v>20128</v>
      </c>
      <c r="J266" s="3">
        <v>25</v>
      </c>
      <c r="K266" s="8">
        <v>2.5</v>
      </c>
      <c r="L266" s="3">
        <f t="shared" si="16"/>
        <v>87.5</v>
      </c>
      <c r="M266" s="3">
        <f t="shared" si="17"/>
        <v>10</v>
      </c>
      <c r="N266" s="3">
        <f t="shared" si="18"/>
        <v>25</v>
      </c>
      <c r="O266" s="12">
        <f t="shared" si="19"/>
        <v>20</v>
      </c>
    </row>
    <row r="267" spans="1:15" s="1" customFormat="1" ht="19.5" customHeight="1">
      <c r="A267" s="2" t="s">
        <v>873</v>
      </c>
      <c r="B267" s="3" t="s">
        <v>1177</v>
      </c>
      <c r="C267" s="3" t="s">
        <v>217</v>
      </c>
      <c r="D267" s="3" t="s">
        <v>393</v>
      </c>
      <c r="E267" s="3" t="s">
        <v>544</v>
      </c>
      <c r="F267" s="3">
        <v>2</v>
      </c>
      <c r="G267" s="3">
        <v>201001</v>
      </c>
      <c r="H267" s="3">
        <v>100102</v>
      </c>
      <c r="I267" s="3">
        <v>201212</v>
      </c>
      <c r="J267" s="3">
        <v>0</v>
      </c>
      <c r="K267" s="8">
        <v>8.5</v>
      </c>
      <c r="L267" s="3">
        <f t="shared" si="16"/>
        <v>17</v>
      </c>
      <c r="M267" s="3">
        <f t="shared" si="17"/>
        <v>2</v>
      </c>
      <c r="N267" s="3">
        <f t="shared" si="18"/>
        <v>17</v>
      </c>
      <c r="O267" s="12">
        <f t="shared" si="19"/>
        <v>13.600000000000001</v>
      </c>
    </row>
    <row r="268" spans="1:15" s="1" customFormat="1" ht="19.5" customHeight="1">
      <c r="A268" s="2" t="s">
        <v>869</v>
      </c>
      <c r="B268" s="3" t="s">
        <v>880</v>
      </c>
      <c r="C268" s="3" t="s">
        <v>1141</v>
      </c>
      <c r="D268" s="3" t="s">
        <v>660</v>
      </c>
      <c r="E268" s="3" t="s">
        <v>1064</v>
      </c>
      <c r="F268" s="3">
        <v>2</v>
      </c>
      <c r="G268" s="3">
        <v>201101</v>
      </c>
      <c r="H268" s="3">
        <v>110106</v>
      </c>
      <c r="I268" s="3">
        <v>201212</v>
      </c>
      <c r="J268" s="3">
        <v>2</v>
      </c>
      <c r="K268" s="8">
        <v>18.5</v>
      </c>
      <c r="L268" s="3">
        <f t="shared" si="16"/>
        <v>37</v>
      </c>
      <c r="M268" s="3">
        <f t="shared" si="17"/>
        <v>0</v>
      </c>
      <c r="N268" s="3">
        <f t="shared" si="18"/>
        <v>0</v>
      </c>
      <c r="O268" s="12">
        <f t="shared" si="19"/>
        <v>0</v>
      </c>
    </row>
    <row r="269" spans="1:15" s="1" customFormat="1" ht="19.5" customHeight="1">
      <c r="A269" s="2" t="s">
        <v>1065</v>
      </c>
      <c r="B269" s="3" t="s">
        <v>345</v>
      </c>
      <c r="C269" s="3" t="s">
        <v>346</v>
      </c>
      <c r="D269" s="3" t="s">
        <v>347</v>
      </c>
      <c r="E269" s="3" t="s">
        <v>544</v>
      </c>
      <c r="F269" s="3">
        <v>33</v>
      </c>
      <c r="G269" s="3">
        <v>110413</v>
      </c>
      <c r="H269" s="3">
        <v>110401</v>
      </c>
      <c r="I269" s="3">
        <v>20121</v>
      </c>
      <c r="J269" s="3">
        <v>30</v>
      </c>
      <c r="K269" s="8">
        <v>18</v>
      </c>
      <c r="L269" s="3">
        <f t="shared" si="16"/>
        <v>594</v>
      </c>
      <c r="M269" s="3">
        <f t="shared" si="17"/>
        <v>3</v>
      </c>
      <c r="N269" s="3">
        <f t="shared" si="18"/>
        <v>54</v>
      </c>
      <c r="O269" s="12">
        <f t="shared" si="19"/>
        <v>43.2</v>
      </c>
    </row>
    <row r="270" spans="1:15" s="1" customFormat="1" ht="19.5" customHeight="1">
      <c r="A270" s="2" t="s">
        <v>1066</v>
      </c>
      <c r="B270" s="3" t="s">
        <v>678</v>
      </c>
      <c r="C270" s="3" t="s">
        <v>669</v>
      </c>
      <c r="D270" s="3" t="s">
        <v>679</v>
      </c>
      <c r="E270" s="3" t="s">
        <v>544</v>
      </c>
      <c r="F270" s="3">
        <v>3</v>
      </c>
      <c r="G270" s="3">
        <v>20090924</v>
      </c>
      <c r="H270" s="3">
        <v>909071</v>
      </c>
      <c r="I270" s="3">
        <v>201208</v>
      </c>
      <c r="J270" s="3">
        <v>0</v>
      </c>
      <c r="K270" s="8">
        <v>2</v>
      </c>
      <c r="L270" s="3">
        <f t="shared" si="16"/>
        <v>6</v>
      </c>
      <c r="M270" s="3">
        <f t="shared" si="17"/>
        <v>3</v>
      </c>
      <c r="N270" s="3">
        <f t="shared" si="18"/>
        <v>6</v>
      </c>
      <c r="O270" s="12">
        <f t="shared" si="19"/>
        <v>4.800000000000001</v>
      </c>
    </row>
    <row r="271" spans="1:15" s="1" customFormat="1" ht="19.5" customHeight="1">
      <c r="A271" s="2" t="s">
        <v>865</v>
      </c>
      <c r="B271" s="3" t="s">
        <v>235</v>
      </c>
      <c r="C271" s="3" t="s">
        <v>1139</v>
      </c>
      <c r="D271" s="3" t="s">
        <v>677</v>
      </c>
      <c r="E271" s="3" t="s">
        <v>544</v>
      </c>
      <c r="F271" s="3">
        <v>6</v>
      </c>
      <c r="G271" s="3" t="s">
        <v>1067</v>
      </c>
      <c r="H271" s="3" t="s">
        <v>1203</v>
      </c>
      <c r="I271" s="3" t="s">
        <v>1204</v>
      </c>
      <c r="J271" s="3">
        <v>2</v>
      </c>
      <c r="K271" s="8">
        <v>3</v>
      </c>
      <c r="L271" s="3">
        <f t="shared" si="16"/>
        <v>18</v>
      </c>
      <c r="M271" s="3">
        <f t="shared" si="17"/>
        <v>4</v>
      </c>
      <c r="N271" s="3">
        <f t="shared" si="18"/>
        <v>12</v>
      </c>
      <c r="O271" s="12">
        <f t="shared" si="19"/>
        <v>9.600000000000001</v>
      </c>
    </row>
    <row r="272" spans="1:15" s="1" customFormat="1" ht="19.5" customHeight="1">
      <c r="A272" s="2" t="s">
        <v>1068</v>
      </c>
      <c r="B272" s="3" t="s">
        <v>234</v>
      </c>
      <c r="C272" s="3" t="s">
        <v>383</v>
      </c>
      <c r="D272" s="3" t="s">
        <v>254</v>
      </c>
      <c r="E272" s="3" t="s">
        <v>544</v>
      </c>
      <c r="F272" s="3">
        <v>8</v>
      </c>
      <c r="G272" s="3">
        <v>201101</v>
      </c>
      <c r="H272" s="3" t="s">
        <v>1069</v>
      </c>
      <c r="I272" s="3">
        <v>201212</v>
      </c>
      <c r="J272" s="3">
        <v>1</v>
      </c>
      <c r="K272" s="8">
        <v>8</v>
      </c>
      <c r="L272" s="3">
        <f t="shared" si="16"/>
        <v>64</v>
      </c>
      <c r="M272" s="3">
        <f t="shared" si="17"/>
        <v>7</v>
      </c>
      <c r="N272" s="3">
        <f t="shared" si="18"/>
        <v>56</v>
      </c>
      <c r="O272" s="12">
        <f t="shared" si="19"/>
        <v>44.800000000000004</v>
      </c>
    </row>
    <row r="273" spans="1:15" s="1" customFormat="1" ht="19.5" customHeight="1">
      <c r="A273" s="2" t="s">
        <v>853</v>
      </c>
      <c r="B273" s="3" t="s">
        <v>370</v>
      </c>
      <c r="C273" s="3" t="s">
        <v>367</v>
      </c>
      <c r="D273" s="3" t="s">
        <v>371</v>
      </c>
      <c r="E273" s="3" t="s">
        <v>544</v>
      </c>
      <c r="F273" s="3">
        <v>14</v>
      </c>
      <c r="G273" s="3">
        <v>20101202</v>
      </c>
      <c r="H273" s="3">
        <v>1012102</v>
      </c>
      <c r="I273" s="3">
        <v>201211</v>
      </c>
      <c r="J273" s="3">
        <v>14</v>
      </c>
      <c r="K273" s="8">
        <v>4.5</v>
      </c>
      <c r="L273" s="3">
        <f t="shared" si="16"/>
        <v>63</v>
      </c>
      <c r="M273" s="3">
        <f t="shared" si="17"/>
        <v>0</v>
      </c>
      <c r="N273" s="3">
        <f t="shared" si="18"/>
        <v>0</v>
      </c>
      <c r="O273" s="12">
        <f t="shared" si="19"/>
        <v>0</v>
      </c>
    </row>
    <row r="274" spans="1:15" s="1" customFormat="1" ht="19.5" customHeight="1">
      <c r="A274" s="2" t="s">
        <v>1070</v>
      </c>
      <c r="B274" s="3" t="s">
        <v>1071</v>
      </c>
      <c r="C274" s="3" t="s">
        <v>1072</v>
      </c>
      <c r="D274" s="3" t="s">
        <v>1073</v>
      </c>
      <c r="E274" s="3" t="s">
        <v>333</v>
      </c>
      <c r="F274" s="3">
        <v>6</v>
      </c>
      <c r="G274" s="3">
        <v>20101211</v>
      </c>
      <c r="H274" s="3">
        <v>101215</v>
      </c>
      <c r="I274" s="3">
        <v>201211</v>
      </c>
      <c r="J274" s="3">
        <v>0</v>
      </c>
      <c r="K274" s="8">
        <v>2.5</v>
      </c>
      <c r="L274" s="3">
        <f t="shared" si="16"/>
        <v>15</v>
      </c>
      <c r="M274" s="3">
        <f t="shared" si="17"/>
        <v>6</v>
      </c>
      <c r="N274" s="3">
        <f t="shared" si="18"/>
        <v>15</v>
      </c>
      <c r="O274" s="12">
        <f t="shared" si="19"/>
        <v>12</v>
      </c>
    </row>
    <row r="275" spans="1:15" s="1" customFormat="1" ht="19.5" customHeight="1">
      <c r="A275" s="2" t="s">
        <v>1074</v>
      </c>
      <c r="B275" s="3" t="s">
        <v>676</v>
      </c>
      <c r="C275" s="3" t="s">
        <v>361</v>
      </c>
      <c r="D275" s="3" t="s">
        <v>751</v>
      </c>
      <c r="E275" s="3" t="s">
        <v>551</v>
      </c>
      <c r="F275" s="3">
        <v>2</v>
      </c>
      <c r="G275" s="3">
        <v>201011</v>
      </c>
      <c r="H275" s="3">
        <v>1011100</v>
      </c>
      <c r="I275" s="3">
        <v>201210</v>
      </c>
      <c r="J275" s="3">
        <v>0</v>
      </c>
      <c r="K275" s="8">
        <v>9</v>
      </c>
      <c r="L275" s="3">
        <f t="shared" si="16"/>
        <v>18</v>
      </c>
      <c r="M275" s="3">
        <f t="shared" si="17"/>
        <v>2</v>
      </c>
      <c r="N275" s="3">
        <f t="shared" si="18"/>
        <v>18</v>
      </c>
      <c r="O275" s="12">
        <f t="shared" si="19"/>
        <v>14.4</v>
      </c>
    </row>
    <row r="276" spans="1:15" s="1" customFormat="1" ht="19.5" customHeight="1">
      <c r="A276" s="2" t="s">
        <v>1075</v>
      </c>
      <c r="B276" s="3" t="s">
        <v>236</v>
      </c>
      <c r="C276" s="3" t="s">
        <v>659</v>
      </c>
      <c r="D276" s="3" t="s">
        <v>237</v>
      </c>
      <c r="E276" s="3" t="s">
        <v>544</v>
      </c>
      <c r="F276" s="3">
        <v>2</v>
      </c>
      <c r="G276" s="3">
        <v>201012</v>
      </c>
      <c r="H276" s="3">
        <v>20101205</v>
      </c>
      <c r="I276" s="3">
        <v>201211</v>
      </c>
      <c r="J276" s="3">
        <v>0</v>
      </c>
      <c r="K276" s="8">
        <v>2.4</v>
      </c>
      <c r="L276" s="3">
        <f t="shared" si="16"/>
        <v>4.8</v>
      </c>
      <c r="M276" s="3">
        <f t="shared" si="17"/>
        <v>2</v>
      </c>
      <c r="N276" s="3">
        <f t="shared" si="18"/>
        <v>4.8</v>
      </c>
      <c r="O276" s="12">
        <f t="shared" si="19"/>
        <v>3.84</v>
      </c>
    </row>
    <row r="277" spans="1:15" s="1" customFormat="1" ht="19.5" customHeight="1">
      <c r="A277" s="2" t="s">
        <v>1207</v>
      </c>
      <c r="B277" s="3" t="s">
        <v>752</v>
      </c>
      <c r="C277" s="3" t="s">
        <v>659</v>
      </c>
      <c r="D277" s="3" t="s">
        <v>753</v>
      </c>
      <c r="E277" s="3" t="s">
        <v>544</v>
      </c>
      <c r="F277" s="3">
        <v>17</v>
      </c>
      <c r="G277" s="3">
        <v>201011</v>
      </c>
      <c r="H277" s="3">
        <v>201011003</v>
      </c>
      <c r="I277" s="3">
        <v>201211</v>
      </c>
      <c r="J277" s="3">
        <v>13</v>
      </c>
      <c r="K277" s="8">
        <v>8</v>
      </c>
      <c r="L277" s="3">
        <f t="shared" si="16"/>
        <v>136</v>
      </c>
      <c r="M277" s="3">
        <f t="shared" si="17"/>
        <v>4</v>
      </c>
      <c r="N277" s="3">
        <f t="shared" si="18"/>
        <v>32</v>
      </c>
      <c r="O277" s="12">
        <f t="shared" si="19"/>
        <v>25.6</v>
      </c>
    </row>
    <row r="278" spans="1:15" s="1" customFormat="1" ht="19.5" customHeight="1">
      <c r="A278" s="2" t="s">
        <v>417</v>
      </c>
      <c r="B278" s="3" t="s">
        <v>244</v>
      </c>
      <c r="C278" s="3" t="s">
        <v>659</v>
      </c>
      <c r="D278" s="3" t="s">
        <v>245</v>
      </c>
      <c r="E278" s="3" t="s">
        <v>544</v>
      </c>
      <c r="F278" s="3">
        <v>3</v>
      </c>
      <c r="G278" s="3">
        <v>201011</v>
      </c>
      <c r="H278" s="3">
        <v>1011102</v>
      </c>
      <c r="I278" s="3">
        <v>201210</v>
      </c>
      <c r="J278" s="3">
        <v>0</v>
      </c>
      <c r="K278" s="8">
        <v>4.5</v>
      </c>
      <c r="L278" s="3">
        <f t="shared" si="16"/>
        <v>13.5</v>
      </c>
      <c r="M278" s="3">
        <f t="shared" si="17"/>
        <v>3</v>
      </c>
      <c r="N278" s="3">
        <f t="shared" si="18"/>
        <v>13.5</v>
      </c>
      <c r="O278" s="12">
        <f t="shared" si="19"/>
        <v>10.8</v>
      </c>
    </row>
    <row r="279" spans="1:15" s="1" customFormat="1" ht="19.5" customHeight="1">
      <c r="A279" s="2" t="s">
        <v>1169</v>
      </c>
      <c r="B279" s="3" t="s">
        <v>402</v>
      </c>
      <c r="C279" s="3" t="s">
        <v>403</v>
      </c>
      <c r="D279" s="3" t="s">
        <v>404</v>
      </c>
      <c r="E279" s="3" t="s">
        <v>544</v>
      </c>
      <c r="F279" s="3">
        <v>12</v>
      </c>
      <c r="G279" s="3">
        <v>201101</v>
      </c>
      <c r="H279" s="3">
        <v>1101051</v>
      </c>
      <c r="I279" s="3">
        <v>201212</v>
      </c>
      <c r="J279" s="3">
        <v>3</v>
      </c>
      <c r="K279" s="8">
        <v>7.5</v>
      </c>
      <c r="L279" s="3">
        <f t="shared" si="16"/>
        <v>90</v>
      </c>
      <c r="M279" s="3">
        <f t="shared" si="17"/>
        <v>9</v>
      </c>
      <c r="N279" s="3">
        <f t="shared" si="18"/>
        <v>67.5</v>
      </c>
      <c r="O279" s="12">
        <f t="shared" si="19"/>
        <v>54</v>
      </c>
    </row>
    <row r="280" spans="1:15" s="1" customFormat="1" ht="19.5" customHeight="1">
      <c r="A280" s="2" t="s">
        <v>860</v>
      </c>
      <c r="B280" s="3" t="s">
        <v>405</v>
      </c>
      <c r="C280" s="3" t="s">
        <v>750</v>
      </c>
      <c r="D280" s="3" t="s">
        <v>381</v>
      </c>
      <c r="E280" s="3" t="s">
        <v>544</v>
      </c>
      <c r="F280" s="3">
        <v>4</v>
      </c>
      <c r="G280" s="3">
        <v>201101</v>
      </c>
      <c r="H280" s="3">
        <v>20110101</v>
      </c>
      <c r="I280" s="3">
        <v>201212</v>
      </c>
      <c r="J280" s="3">
        <v>0</v>
      </c>
      <c r="K280" s="8">
        <v>5</v>
      </c>
      <c r="L280" s="3">
        <f t="shared" si="16"/>
        <v>20</v>
      </c>
      <c r="M280" s="3">
        <f t="shared" si="17"/>
        <v>4</v>
      </c>
      <c r="N280" s="3">
        <f t="shared" si="18"/>
        <v>20</v>
      </c>
      <c r="O280" s="12">
        <f t="shared" si="19"/>
        <v>16</v>
      </c>
    </row>
    <row r="281" spans="1:15" s="1" customFormat="1" ht="19.5" customHeight="1">
      <c r="A281" s="2" t="s">
        <v>1076</v>
      </c>
      <c r="B281" s="3" t="s">
        <v>454</v>
      </c>
      <c r="C281" s="3" t="s">
        <v>373</v>
      </c>
      <c r="D281" s="3" t="s">
        <v>455</v>
      </c>
      <c r="E281" s="3" t="s">
        <v>544</v>
      </c>
      <c r="F281" s="3">
        <v>10</v>
      </c>
      <c r="G281" s="3">
        <v>201012</v>
      </c>
      <c r="H281" s="3">
        <v>101231</v>
      </c>
      <c r="I281" s="3">
        <v>201211</v>
      </c>
      <c r="J281" s="3">
        <v>7</v>
      </c>
      <c r="K281" s="8">
        <v>11.5</v>
      </c>
      <c r="L281" s="3">
        <f t="shared" si="16"/>
        <v>115</v>
      </c>
      <c r="M281" s="3">
        <f t="shared" si="17"/>
        <v>3</v>
      </c>
      <c r="N281" s="3">
        <f t="shared" si="18"/>
        <v>34.5</v>
      </c>
      <c r="O281" s="12">
        <f t="shared" si="19"/>
        <v>27.6</v>
      </c>
    </row>
    <row r="282" spans="1:15" s="1" customFormat="1" ht="19.5" customHeight="1">
      <c r="A282" s="2" t="s">
        <v>529</v>
      </c>
      <c r="B282" s="3" t="s">
        <v>768</v>
      </c>
      <c r="C282" s="3" t="s">
        <v>530</v>
      </c>
      <c r="D282" s="3" t="s">
        <v>1077</v>
      </c>
      <c r="E282" s="3" t="s">
        <v>324</v>
      </c>
      <c r="F282" s="3">
        <v>5</v>
      </c>
      <c r="G282" s="3">
        <v>110101</v>
      </c>
      <c r="H282" s="3">
        <v>110101</v>
      </c>
      <c r="I282" s="3">
        <v>201212</v>
      </c>
      <c r="J282" s="3">
        <v>4</v>
      </c>
      <c r="K282" s="8">
        <v>5</v>
      </c>
      <c r="L282" s="3">
        <f t="shared" si="16"/>
        <v>25</v>
      </c>
      <c r="M282" s="3">
        <f t="shared" si="17"/>
        <v>1</v>
      </c>
      <c r="N282" s="3">
        <f t="shared" si="18"/>
        <v>5</v>
      </c>
      <c r="O282" s="12">
        <f t="shared" si="19"/>
        <v>4</v>
      </c>
    </row>
    <row r="283" spans="1:15" s="1" customFormat="1" ht="19.5" customHeight="1">
      <c r="A283" s="2" t="s">
        <v>1078</v>
      </c>
      <c r="B283" s="3" t="s">
        <v>389</v>
      </c>
      <c r="C283" s="3" t="s">
        <v>390</v>
      </c>
      <c r="D283" s="3" t="s">
        <v>668</v>
      </c>
      <c r="E283" s="3" t="s">
        <v>544</v>
      </c>
      <c r="F283" s="3">
        <v>2</v>
      </c>
      <c r="G283" s="3">
        <v>200907</v>
      </c>
      <c r="H283" s="3">
        <v>55090002</v>
      </c>
      <c r="I283" s="3">
        <v>201206</v>
      </c>
      <c r="J283" s="3">
        <v>0</v>
      </c>
      <c r="K283" s="8">
        <v>3.2</v>
      </c>
      <c r="L283" s="3">
        <f t="shared" si="16"/>
        <v>6.4</v>
      </c>
      <c r="M283" s="3">
        <f t="shared" si="17"/>
        <v>2</v>
      </c>
      <c r="N283" s="3">
        <f t="shared" si="18"/>
        <v>6.4</v>
      </c>
      <c r="O283" s="12">
        <f t="shared" si="19"/>
        <v>5.120000000000001</v>
      </c>
    </row>
    <row r="284" spans="1:15" s="1" customFormat="1" ht="19.5" customHeight="1">
      <c r="A284" s="2" t="s">
        <v>858</v>
      </c>
      <c r="B284" s="3" t="s">
        <v>246</v>
      </c>
      <c r="C284" s="3" t="s">
        <v>247</v>
      </c>
      <c r="D284" s="3" t="s">
        <v>248</v>
      </c>
      <c r="E284" s="3" t="s">
        <v>544</v>
      </c>
      <c r="F284" s="3">
        <v>5</v>
      </c>
      <c r="G284" s="3">
        <v>201008</v>
      </c>
      <c r="H284" s="3">
        <v>100819</v>
      </c>
      <c r="I284" s="3">
        <v>201207</v>
      </c>
      <c r="J284" s="3">
        <v>4</v>
      </c>
      <c r="K284" s="8">
        <v>4</v>
      </c>
      <c r="L284" s="3">
        <f t="shared" si="16"/>
        <v>20</v>
      </c>
      <c r="M284" s="3">
        <f t="shared" si="17"/>
        <v>1</v>
      </c>
      <c r="N284" s="3">
        <f t="shared" si="18"/>
        <v>4</v>
      </c>
      <c r="O284" s="12">
        <f t="shared" si="19"/>
        <v>3.2</v>
      </c>
    </row>
    <row r="285" spans="1:15" s="1" customFormat="1" ht="19.5" customHeight="1">
      <c r="A285" s="2" t="s">
        <v>859</v>
      </c>
      <c r="B285" s="3" t="s">
        <v>231</v>
      </c>
      <c r="C285" s="3" t="s">
        <v>659</v>
      </c>
      <c r="D285" s="3" t="s">
        <v>253</v>
      </c>
      <c r="E285" s="3" t="s">
        <v>544</v>
      </c>
      <c r="F285" s="3">
        <v>14</v>
      </c>
      <c r="G285" s="3">
        <v>201001</v>
      </c>
      <c r="H285" s="3">
        <v>100110</v>
      </c>
      <c r="I285" s="3">
        <v>201212</v>
      </c>
      <c r="J285" s="3">
        <v>0</v>
      </c>
      <c r="K285" s="8">
        <v>10.5</v>
      </c>
      <c r="L285" s="3">
        <f t="shared" si="16"/>
        <v>147</v>
      </c>
      <c r="M285" s="3">
        <f t="shared" si="17"/>
        <v>14</v>
      </c>
      <c r="N285" s="3">
        <f t="shared" si="18"/>
        <v>147</v>
      </c>
      <c r="O285" s="12">
        <f t="shared" si="19"/>
        <v>117.60000000000001</v>
      </c>
    </row>
    <row r="286" spans="1:15" s="1" customFormat="1" ht="19.5" customHeight="1">
      <c r="A286" s="2" t="s">
        <v>1205</v>
      </c>
      <c r="B286" s="3" t="s">
        <v>19</v>
      </c>
      <c r="C286" s="3" t="s">
        <v>20</v>
      </c>
      <c r="D286" s="3" t="s">
        <v>21</v>
      </c>
      <c r="E286" s="3" t="s">
        <v>544</v>
      </c>
      <c r="F286" s="3">
        <v>6</v>
      </c>
      <c r="G286" s="3">
        <v>201011</v>
      </c>
      <c r="H286" s="3">
        <v>10831</v>
      </c>
      <c r="I286" s="3">
        <v>201211</v>
      </c>
      <c r="J286" s="3">
        <v>1</v>
      </c>
      <c r="K286" s="8">
        <v>5.9</v>
      </c>
      <c r="L286" s="3">
        <f t="shared" si="16"/>
        <v>35.400000000000006</v>
      </c>
      <c r="M286" s="3">
        <f t="shared" si="17"/>
        <v>5</v>
      </c>
      <c r="N286" s="3">
        <f t="shared" si="18"/>
        <v>29.5</v>
      </c>
      <c r="O286" s="12">
        <f t="shared" si="19"/>
        <v>23.6</v>
      </c>
    </row>
    <row r="287" spans="1:15" s="1" customFormat="1" ht="19.5" customHeight="1">
      <c r="A287" s="2" t="s">
        <v>1079</v>
      </c>
      <c r="B287" s="3" t="s">
        <v>209</v>
      </c>
      <c r="C287" s="3" t="s">
        <v>210</v>
      </c>
      <c r="D287" s="3" t="s">
        <v>211</v>
      </c>
      <c r="E287" s="3" t="s">
        <v>551</v>
      </c>
      <c r="F287" s="3">
        <v>7</v>
      </c>
      <c r="G287" s="3">
        <v>201010</v>
      </c>
      <c r="H287" s="3">
        <v>20101002</v>
      </c>
      <c r="I287" s="3">
        <v>201209</v>
      </c>
      <c r="J287" s="3">
        <v>5</v>
      </c>
      <c r="K287" s="8">
        <v>1.5</v>
      </c>
      <c r="L287" s="3">
        <f t="shared" si="16"/>
        <v>10.5</v>
      </c>
      <c r="M287" s="3">
        <f t="shared" si="17"/>
        <v>2</v>
      </c>
      <c r="N287" s="3">
        <f t="shared" si="18"/>
        <v>3</v>
      </c>
      <c r="O287" s="12">
        <f t="shared" si="19"/>
        <v>2.4000000000000004</v>
      </c>
    </row>
    <row r="288" spans="1:15" s="1" customFormat="1" ht="19.5" customHeight="1">
      <c r="A288" s="2" t="s">
        <v>1080</v>
      </c>
      <c r="B288" s="3" t="s">
        <v>631</v>
      </c>
      <c r="C288" s="3" t="s">
        <v>638</v>
      </c>
      <c r="D288" s="3" t="s">
        <v>639</v>
      </c>
      <c r="E288" s="3" t="s">
        <v>544</v>
      </c>
      <c r="F288" s="3">
        <v>1</v>
      </c>
      <c r="G288" s="3">
        <v>20110112</v>
      </c>
      <c r="H288" s="3">
        <v>20110104</v>
      </c>
      <c r="I288" s="3">
        <v>201212</v>
      </c>
      <c r="J288" s="3">
        <v>0</v>
      </c>
      <c r="K288" s="8">
        <v>22.5</v>
      </c>
      <c r="L288" s="3">
        <f t="shared" si="16"/>
        <v>22.5</v>
      </c>
      <c r="M288" s="3">
        <f t="shared" si="17"/>
        <v>1</v>
      </c>
      <c r="N288" s="3">
        <f t="shared" si="18"/>
        <v>22.5</v>
      </c>
      <c r="O288" s="12">
        <f t="shared" si="19"/>
        <v>18</v>
      </c>
    </row>
    <row r="289" spans="1:15" s="1" customFormat="1" ht="19.5" customHeight="1">
      <c r="A289" s="2" t="s">
        <v>1081</v>
      </c>
      <c r="B289" s="3" t="s">
        <v>633</v>
      </c>
      <c r="C289" s="3" t="s">
        <v>282</v>
      </c>
      <c r="D289" s="3" t="s">
        <v>437</v>
      </c>
      <c r="E289" s="3" t="s">
        <v>544</v>
      </c>
      <c r="F289" s="3">
        <v>2</v>
      </c>
      <c r="G289" s="3">
        <v>10903</v>
      </c>
      <c r="H289" s="3">
        <v>1009031</v>
      </c>
      <c r="I289" s="3">
        <v>201208</v>
      </c>
      <c r="J289" s="3">
        <v>2</v>
      </c>
      <c r="K289" s="8">
        <v>20</v>
      </c>
      <c r="L289" s="3">
        <f t="shared" si="16"/>
        <v>40</v>
      </c>
      <c r="M289" s="3">
        <f t="shared" si="17"/>
        <v>0</v>
      </c>
      <c r="N289" s="3">
        <f t="shared" si="18"/>
        <v>0</v>
      </c>
      <c r="O289" s="12">
        <f t="shared" si="19"/>
        <v>0</v>
      </c>
    </row>
    <row r="290" spans="1:15" s="1" customFormat="1" ht="19.5" customHeight="1">
      <c r="A290" s="2" t="s">
        <v>293</v>
      </c>
      <c r="B290" s="3" t="s">
        <v>810</v>
      </c>
      <c r="C290" s="3" t="s">
        <v>811</v>
      </c>
      <c r="D290" s="3" t="s">
        <v>206</v>
      </c>
      <c r="E290" s="3" t="s">
        <v>544</v>
      </c>
      <c r="F290" s="3">
        <v>3</v>
      </c>
      <c r="G290" s="3">
        <v>201101</v>
      </c>
      <c r="H290" s="3">
        <v>4110002</v>
      </c>
      <c r="I290" s="3">
        <v>201212</v>
      </c>
      <c r="J290" s="3">
        <v>3</v>
      </c>
      <c r="K290" s="8">
        <v>9.8</v>
      </c>
      <c r="L290" s="3">
        <f t="shared" si="16"/>
        <v>29.400000000000002</v>
      </c>
      <c r="M290" s="3">
        <f t="shared" si="17"/>
        <v>0</v>
      </c>
      <c r="N290" s="3">
        <f t="shared" si="18"/>
        <v>0</v>
      </c>
      <c r="O290" s="12">
        <f t="shared" si="19"/>
        <v>0</v>
      </c>
    </row>
    <row r="291" spans="1:15" s="1" customFormat="1" ht="19.5" customHeight="1">
      <c r="A291" s="2" t="s">
        <v>1082</v>
      </c>
      <c r="B291" s="3" t="s">
        <v>806</v>
      </c>
      <c r="C291" s="3" t="s">
        <v>232</v>
      </c>
      <c r="D291" s="3" t="s">
        <v>807</v>
      </c>
      <c r="E291" s="3" t="s">
        <v>544</v>
      </c>
      <c r="F291" s="3">
        <v>10</v>
      </c>
      <c r="G291" s="3">
        <v>20101202</v>
      </c>
      <c r="H291" s="3">
        <v>101201</v>
      </c>
      <c r="I291" s="3">
        <v>20121201</v>
      </c>
      <c r="J291" s="3">
        <v>7</v>
      </c>
      <c r="K291" s="8">
        <v>16</v>
      </c>
      <c r="L291" s="3">
        <f t="shared" si="16"/>
        <v>160</v>
      </c>
      <c r="M291" s="3">
        <f t="shared" si="17"/>
        <v>3</v>
      </c>
      <c r="N291" s="3">
        <f t="shared" si="18"/>
        <v>48</v>
      </c>
      <c r="O291" s="12">
        <f t="shared" si="19"/>
        <v>38.400000000000006</v>
      </c>
    </row>
    <row r="292" spans="1:15" s="1" customFormat="1" ht="19.5" customHeight="1">
      <c r="A292" s="2" t="s">
        <v>1083</v>
      </c>
      <c r="B292" s="3" t="s">
        <v>812</v>
      </c>
      <c r="C292" s="3" t="s">
        <v>813</v>
      </c>
      <c r="D292" s="3" t="s">
        <v>814</v>
      </c>
      <c r="E292" s="3" t="s">
        <v>544</v>
      </c>
      <c r="F292" s="3">
        <v>9</v>
      </c>
      <c r="G292" s="3">
        <v>201106</v>
      </c>
      <c r="H292" s="3" t="s">
        <v>1084</v>
      </c>
      <c r="I292" s="3">
        <v>201211</v>
      </c>
      <c r="J292" s="3">
        <v>9</v>
      </c>
      <c r="K292" s="8">
        <v>18</v>
      </c>
      <c r="L292" s="3">
        <f t="shared" si="16"/>
        <v>162</v>
      </c>
      <c r="M292" s="3">
        <f t="shared" si="17"/>
        <v>0</v>
      </c>
      <c r="N292" s="3">
        <f t="shared" si="18"/>
        <v>0</v>
      </c>
      <c r="O292" s="12">
        <f t="shared" si="19"/>
        <v>0</v>
      </c>
    </row>
    <row r="293" spans="1:15" s="1" customFormat="1" ht="19.5" customHeight="1">
      <c r="A293" s="2" t="s">
        <v>1085</v>
      </c>
      <c r="B293" s="3" t="s">
        <v>1154</v>
      </c>
      <c r="C293" s="3" t="s">
        <v>1155</v>
      </c>
      <c r="D293" s="3" t="s">
        <v>1156</v>
      </c>
      <c r="E293" s="3" t="s">
        <v>544</v>
      </c>
      <c r="F293" s="3">
        <v>6</v>
      </c>
      <c r="G293" s="3" t="s">
        <v>1086</v>
      </c>
      <c r="H293" s="3" t="s">
        <v>1087</v>
      </c>
      <c r="I293" s="3" t="s">
        <v>1088</v>
      </c>
      <c r="J293" s="3">
        <v>4</v>
      </c>
      <c r="K293" s="8">
        <v>5.5</v>
      </c>
      <c r="L293" s="3">
        <f t="shared" si="16"/>
        <v>33</v>
      </c>
      <c r="M293" s="3">
        <f t="shared" si="17"/>
        <v>2</v>
      </c>
      <c r="N293" s="3">
        <f t="shared" si="18"/>
        <v>11</v>
      </c>
      <c r="O293" s="12">
        <f t="shared" si="19"/>
        <v>8.8</v>
      </c>
    </row>
    <row r="294" spans="1:15" s="1" customFormat="1" ht="19.5" customHeight="1">
      <c r="A294" s="2" t="s">
        <v>1089</v>
      </c>
      <c r="B294" s="3" t="s">
        <v>815</v>
      </c>
      <c r="C294" s="3" t="s">
        <v>816</v>
      </c>
      <c r="D294" s="3" t="s">
        <v>817</v>
      </c>
      <c r="E294" s="3" t="s">
        <v>544</v>
      </c>
      <c r="F294" s="3">
        <v>3</v>
      </c>
      <c r="G294" s="3">
        <v>20110107</v>
      </c>
      <c r="H294" s="3">
        <v>110101</v>
      </c>
      <c r="I294" s="3">
        <v>201206</v>
      </c>
      <c r="J294" s="3">
        <v>1</v>
      </c>
      <c r="K294" s="8">
        <v>10.5</v>
      </c>
      <c r="L294" s="3">
        <f t="shared" si="16"/>
        <v>31.5</v>
      </c>
      <c r="M294" s="3">
        <f t="shared" si="17"/>
        <v>2</v>
      </c>
      <c r="N294" s="3">
        <f t="shared" si="18"/>
        <v>21</v>
      </c>
      <c r="O294" s="12">
        <f t="shared" si="19"/>
        <v>16.8</v>
      </c>
    </row>
    <row r="295" spans="1:15" s="1" customFormat="1" ht="19.5" customHeight="1">
      <c r="A295" s="2" t="s">
        <v>1090</v>
      </c>
      <c r="B295" s="3" t="s">
        <v>1149</v>
      </c>
      <c r="C295" s="3" t="s">
        <v>1150</v>
      </c>
      <c r="D295" s="3" t="s">
        <v>1151</v>
      </c>
      <c r="E295" s="3" t="s">
        <v>551</v>
      </c>
      <c r="F295" s="3">
        <v>2</v>
      </c>
      <c r="G295" s="3">
        <v>20100803</v>
      </c>
      <c r="H295" s="3">
        <v>100803</v>
      </c>
      <c r="I295" s="3">
        <v>201207</v>
      </c>
      <c r="J295" s="3">
        <v>2</v>
      </c>
      <c r="K295" s="8">
        <v>13.5</v>
      </c>
      <c r="L295" s="3">
        <f t="shared" si="16"/>
        <v>27</v>
      </c>
      <c r="M295" s="3">
        <f t="shared" si="17"/>
        <v>0</v>
      </c>
      <c r="N295" s="3">
        <f t="shared" si="18"/>
        <v>0</v>
      </c>
      <c r="O295" s="12">
        <f t="shared" si="19"/>
        <v>0</v>
      </c>
    </row>
    <row r="296" spans="1:15" s="1" customFormat="1" ht="19.5" customHeight="1">
      <c r="A296" s="2" t="s">
        <v>1091</v>
      </c>
      <c r="B296" s="3" t="s">
        <v>808</v>
      </c>
      <c r="C296" s="3" t="s">
        <v>809</v>
      </c>
      <c r="D296" s="3" t="s">
        <v>276</v>
      </c>
      <c r="E296" s="3" t="s">
        <v>544</v>
      </c>
      <c r="F296" s="3">
        <v>1</v>
      </c>
      <c r="G296" s="3">
        <v>20100826</v>
      </c>
      <c r="H296" s="3">
        <v>100826</v>
      </c>
      <c r="I296" s="3">
        <v>201207</v>
      </c>
      <c r="J296" s="3">
        <v>0</v>
      </c>
      <c r="K296" s="8">
        <v>118</v>
      </c>
      <c r="L296" s="3">
        <f t="shared" si="16"/>
        <v>118</v>
      </c>
      <c r="M296" s="3">
        <f t="shared" si="17"/>
        <v>1</v>
      </c>
      <c r="N296" s="3">
        <f t="shared" si="18"/>
        <v>118</v>
      </c>
      <c r="O296" s="12">
        <f t="shared" si="19"/>
        <v>94.4</v>
      </c>
    </row>
    <row r="297" spans="1:15" s="1" customFormat="1" ht="19.5" customHeight="1">
      <c r="A297" s="2" t="s">
        <v>1092</v>
      </c>
      <c r="B297" s="3" t="s">
        <v>305</v>
      </c>
      <c r="C297" s="3" t="s">
        <v>383</v>
      </c>
      <c r="D297" s="3" t="s">
        <v>306</v>
      </c>
      <c r="E297" s="3" t="s">
        <v>544</v>
      </c>
      <c r="F297" s="3">
        <v>2</v>
      </c>
      <c r="G297" s="3">
        <v>1101</v>
      </c>
      <c r="H297" s="3">
        <v>20110302</v>
      </c>
      <c r="I297" s="3">
        <v>201208</v>
      </c>
      <c r="J297" s="3">
        <v>2</v>
      </c>
      <c r="K297" s="8">
        <v>7</v>
      </c>
      <c r="L297" s="3">
        <f t="shared" si="16"/>
        <v>14</v>
      </c>
      <c r="M297" s="3">
        <f t="shared" si="17"/>
        <v>0</v>
      </c>
      <c r="N297" s="3">
        <f t="shared" si="18"/>
        <v>0</v>
      </c>
      <c r="O297" s="12">
        <f t="shared" si="19"/>
        <v>0</v>
      </c>
    </row>
    <row r="298" spans="1:15" s="1" customFormat="1" ht="19.5" customHeight="1">
      <c r="A298" s="2" t="s">
        <v>291</v>
      </c>
      <c r="B298" s="3" t="s">
        <v>1148</v>
      </c>
      <c r="C298" s="3" t="s">
        <v>328</v>
      </c>
      <c r="D298" s="3" t="s">
        <v>327</v>
      </c>
      <c r="E298" s="3" t="s">
        <v>544</v>
      </c>
      <c r="F298" s="3">
        <v>14</v>
      </c>
      <c r="G298" s="3">
        <v>20101224</v>
      </c>
      <c r="H298" s="3">
        <v>101201</v>
      </c>
      <c r="I298" s="3">
        <v>201211</v>
      </c>
      <c r="J298" s="3">
        <v>6</v>
      </c>
      <c r="K298" s="8">
        <v>1.8</v>
      </c>
      <c r="L298" s="3">
        <f t="shared" si="16"/>
        <v>25.2</v>
      </c>
      <c r="M298" s="3">
        <f t="shared" si="17"/>
        <v>8</v>
      </c>
      <c r="N298" s="3">
        <f t="shared" si="18"/>
        <v>14.4</v>
      </c>
      <c r="O298" s="12">
        <f t="shared" si="19"/>
        <v>11.520000000000001</v>
      </c>
    </row>
    <row r="299" spans="1:15" s="1" customFormat="1" ht="19.5" customHeight="1">
      <c r="A299" s="2" t="s">
        <v>866</v>
      </c>
      <c r="B299" s="3" t="s">
        <v>631</v>
      </c>
      <c r="C299" s="3" t="s">
        <v>632</v>
      </c>
      <c r="D299" s="3" t="s">
        <v>621</v>
      </c>
      <c r="E299" s="3" t="s">
        <v>544</v>
      </c>
      <c r="F299" s="3">
        <v>4</v>
      </c>
      <c r="G299" s="3">
        <v>20110119</v>
      </c>
      <c r="H299" s="3">
        <v>20110101</v>
      </c>
      <c r="I299" s="3">
        <v>201202</v>
      </c>
      <c r="J299" s="3">
        <v>3</v>
      </c>
      <c r="K299" s="8">
        <v>16</v>
      </c>
      <c r="L299" s="3">
        <f t="shared" si="16"/>
        <v>64</v>
      </c>
      <c r="M299" s="3">
        <f t="shared" si="17"/>
        <v>1</v>
      </c>
      <c r="N299" s="3">
        <f t="shared" si="18"/>
        <v>16</v>
      </c>
      <c r="O299" s="12">
        <f t="shared" si="19"/>
        <v>12.8</v>
      </c>
    </row>
    <row r="300" spans="1:15" s="1" customFormat="1" ht="19.5" customHeight="1">
      <c r="A300" s="2" t="s">
        <v>292</v>
      </c>
      <c r="B300" s="3" t="s">
        <v>1157</v>
      </c>
      <c r="C300" s="3" t="s">
        <v>329</v>
      </c>
      <c r="D300" s="3" t="s">
        <v>621</v>
      </c>
      <c r="E300" s="3" t="s">
        <v>544</v>
      </c>
      <c r="F300" s="3">
        <v>4</v>
      </c>
      <c r="G300" s="3">
        <v>2101208</v>
      </c>
      <c r="H300" s="3">
        <v>101208</v>
      </c>
      <c r="I300" s="3">
        <v>201211</v>
      </c>
      <c r="J300" s="3">
        <v>0</v>
      </c>
      <c r="K300" s="8">
        <v>13</v>
      </c>
      <c r="L300" s="3">
        <f t="shared" si="16"/>
        <v>52</v>
      </c>
      <c r="M300" s="3">
        <f t="shared" si="17"/>
        <v>4</v>
      </c>
      <c r="N300" s="3">
        <f t="shared" si="18"/>
        <v>52</v>
      </c>
      <c r="O300" s="12">
        <f t="shared" si="19"/>
        <v>41.6</v>
      </c>
    </row>
    <row r="301" spans="1:15" s="1" customFormat="1" ht="19.5" customHeight="1">
      <c r="A301" s="2" t="s">
        <v>292</v>
      </c>
      <c r="B301" s="3" t="s">
        <v>1157</v>
      </c>
      <c r="C301" s="3" t="s">
        <v>329</v>
      </c>
      <c r="D301" s="3" t="s">
        <v>621</v>
      </c>
      <c r="E301" s="3" t="s">
        <v>544</v>
      </c>
      <c r="F301" s="3">
        <v>8</v>
      </c>
      <c r="G301" s="3">
        <v>20110127</v>
      </c>
      <c r="H301" s="3">
        <v>20110101</v>
      </c>
      <c r="I301" s="3">
        <v>201212</v>
      </c>
      <c r="J301" s="3">
        <v>5</v>
      </c>
      <c r="K301" s="8">
        <v>13</v>
      </c>
      <c r="L301" s="3">
        <f t="shared" si="16"/>
        <v>104</v>
      </c>
      <c r="M301" s="3">
        <f t="shared" si="17"/>
        <v>3</v>
      </c>
      <c r="N301" s="3">
        <f t="shared" si="18"/>
        <v>39</v>
      </c>
      <c r="O301" s="12">
        <f t="shared" si="19"/>
        <v>31.200000000000003</v>
      </c>
    </row>
    <row r="302" spans="1:15" s="1" customFormat="1" ht="19.5" customHeight="1">
      <c r="A302" s="2" t="s">
        <v>1093</v>
      </c>
      <c r="B302" s="3" t="s">
        <v>1157</v>
      </c>
      <c r="C302" s="3" t="s">
        <v>1094</v>
      </c>
      <c r="D302" s="3" t="s">
        <v>1095</v>
      </c>
      <c r="E302" s="3" t="s">
        <v>325</v>
      </c>
      <c r="F302" s="3">
        <v>4</v>
      </c>
      <c r="G302" s="3">
        <v>101208</v>
      </c>
      <c r="H302" s="3">
        <v>101208</v>
      </c>
      <c r="I302" s="3">
        <v>20121130</v>
      </c>
      <c r="J302" s="3">
        <v>3</v>
      </c>
      <c r="K302" s="8">
        <v>5.9</v>
      </c>
      <c r="L302" s="3">
        <f t="shared" si="16"/>
        <v>23.6</v>
      </c>
      <c r="M302" s="3">
        <f t="shared" si="17"/>
        <v>1</v>
      </c>
      <c r="N302" s="3">
        <f t="shared" si="18"/>
        <v>5.9</v>
      </c>
      <c r="O302" s="12">
        <f t="shared" si="19"/>
        <v>4.720000000000001</v>
      </c>
    </row>
    <row r="303" spans="1:15" s="1" customFormat="1" ht="19.5" customHeight="1">
      <c r="A303" s="2" t="s">
        <v>764</v>
      </c>
      <c r="B303" s="3" t="s">
        <v>1157</v>
      </c>
      <c r="C303" s="3" t="s">
        <v>1158</v>
      </c>
      <c r="D303" s="3" t="s">
        <v>1159</v>
      </c>
      <c r="E303" s="3" t="s">
        <v>544</v>
      </c>
      <c r="F303" s="3">
        <v>4</v>
      </c>
      <c r="G303" s="3">
        <v>20101215</v>
      </c>
      <c r="H303" s="3">
        <v>1012301</v>
      </c>
      <c r="I303" s="3">
        <v>201212</v>
      </c>
      <c r="J303" s="3">
        <v>0</v>
      </c>
      <c r="K303" s="8">
        <v>13.8</v>
      </c>
      <c r="L303" s="3">
        <f t="shared" si="16"/>
        <v>55.2</v>
      </c>
      <c r="M303" s="3">
        <f t="shared" si="17"/>
        <v>4</v>
      </c>
      <c r="N303" s="3">
        <f t="shared" si="18"/>
        <v>55.2</v>
      </c>
      <c r="O303" s="12">
        <f t="shared" si="19"/>
        <v>44.160000000000004</v>
      </c>
    </row>
    <row r="304" spans="1:15" s="1" customFormat="1" ht="19.5" customHeight="1">
      <c r="A304" s="2" t="s">
        <v>494</v>
      </c>
      <c r="B304" s="3" t="s">
        <v>585</v>
      </c>
      <c r="C304" s="3" t="s">
        <v>586</v>
      </c>
      <c r="D304" s="3" t="s">
        <v>587</v>
      </c>
      <c r="E304" s="3" t="s">
        <v>544</v>
      </c>
      <c r="F304" s="3">
        <v>3</v>
      </c>
      <c r="G304" s="3" t="s">
        <v>1096</v>
      </c>
      <c r="H304" s="3" t="s">
        <v>1097</v>
      </c>
      <c r="I304" s="3" t="s">
        <v>1098</v>
      </c>
      <c r="J304" s="3">
        <v>2</v>
      </c>
      <c r="K304" s="8">
        <v>3.4</v>
      </c>
      <c r="L304" s="3">
        <f t="shared" si="16"/>
        <v>10.2</v>
      </c>
      <c r="M304" s="3">
        <f t="shared" si="17"/>
        <v>1</v>
      </c>
      <c r="N304" s="3">
        <f t="shared" si="18"/>
        <v>3.4</v>
      </c>
      <c r="O304" s="12">
        <f t="shared" si="19"/>
        <v>2.72</v>
      </c>
    </row>
    <row r="305" spans="1:15" s="1" customFormat="1" ht="19.5" customHeight="1">
      <c r="A305" s="2" t="s">
        <v>1099</v>
      </c>
      <c r="B305" s="3" t="s">
        <v>1152</v>
      </c>
      <c r="C305" s="3" t="s">
        <v>1153</v>
      </c>
      <c r="D305" s="3" t="s">
        <v>1151</v>
      </c>
      <c r="E305" s="3" t="s">
        <v>544</v>
      </c>
      <c r="F305" s="3">
        <v>6</v>
      </c>
      <c r="G305" s="3" t="s">
        <v>1100</v>
      </c>
      <c r="H305" s="3" t="s">
        <v>1101</v>
      </c>
      <c r="I305" s="3" t="s">
        <v>1102</v>
      </c>
      <c r="J305" s="3">
        <v>6</v>
      </c>
      <c r="K305" s="8">
        <v>12.5</v>
      </c>
      <c r="L305" s="3">
        <f t="shared" si="16"/>
        <v>75</v>
      </c>
      <c r="M305" s="3">
        <f t="shared" si="17"/>
        <v>0</v>
      </c>
      <c r="N305" s="3">
        <f t="shared" si="18"/>
        <v>0</v>
      </c>
      <c r="O305" s="12">
        <f t="shared" si="19"/>
        <v>0</v>
      </c>
    </row>
    <row r="306" spans="1:15" s="1" customFormat="1" ht="19.5" customHeight="1">
      <c r="A306" s="2" t="s">
        <v>1103</v>
      </c>
      <c r="B306" s="3" t="s">
        <v>330</v>
      </c>
      <c r="C306" s="3" t="s">
        <v>331</v>
      </c>
      <c r="D306" s="3" t="s">
        <v>332</v>
      </c>
      <c r="E306" s="3" t="s">
        <v>544</v>
      </c>
      <c r="F306" s="3">
        <v>1</v>
      </c>
      <c r="G306" s="3">
        <v>100813</v>
      </c>
      <c r="H306" s="3">
        <v>100801</v>
      </c>
      <c r="I306" s="3">
        <v>201207</v>
      </c>
      <c r="J306" s="3">
        <v>0</v>
      </c>
      <c r="K306" s="8">
        <v>5.3</v>
      </c>
      <c r="L306" s="3">
        <f t="shared" si="16"/>
        <v>5.3</v>
      </c>
      <c r="M306" s="3">
        <f t="shared" si="17"/>
        <v>1</v>
      </c>
      <c r="N306" s="3">
        <f t="shared" si="18"/>
        <v>5.3</v>
      </c>
      <c r="O306" s="12">
        <f t="shared" si="19"/>
        <v>4.24</v>
      </c>
    </row>
    <row r="307" spans="1:15" s="1" customFormat="1" ht="19.5" customHeight="1">
      <c r="A307" s="2">
        <v>11374</v>
      </c>
      <c r="B307" s="3" t="s">
        <v>1105</v>
      </c>
      <c r="C307" s="3" t="s">
        <v>1106</v>
      </c>
      <c r="D307" s="3" t="s">
        <v>1104</v>
      </c>
      <c r="E307" s="3" t="s">
        <v>323</v>
      </c>
      <c r="F307" s="3">
        <v>5</v>
      </c>
      <c r="G307" s="3">
        <v>110104</v>
      </c>
      <c r="H307" s="3">
        <v>110104</v>
      </c>
      <c r="I307" s="3">
        <v>20121231</v>
      </c>
      <c r="J307" s="3">
        <v>0</v>
      </c>
      <c r="K307" s="8">
        <v>3</v>
      </c>
      <c r="L307" s="3">
        <f t="shared" si="16"/>
        <v>15</v>
      </c>
      <c r="M307" s="3">
        <f t="shared" si="17"/>
        <v>5</v>
      </c>
      <c r="N307" s="3">
        <f t="shared" si="18"/>
        <v>15</v>
      </c>
      <c r="O307" s="12">
        <f t="shared" si="19"/>
        <v>12</v>
      </c>
    </row>
    <row r="308" spans="1:15" s="1" customFormat="1" ht="19.5" customHeight="1">
      <c r="A308" s="2">
        <v>11343</v>
      </c>
      <c r="B308" s="3" t="s">
        <v>1107</v>
      </c>
      <c r="C308" s="3" t="s">
        <v>1108</v>
      </c>
      <c r="D308" s="3" t="s">
        <v>1109</v>
      </c>
      <c r="E308" s="3" t="s">
        <v>324</v>
      </c>
      <c r="F308" s="3">
        <v>5</v>
      </c>
      <c r="G308" s="3">
        <v>101225</v>
      </c>
      <c r="H308" s="3">
        <v>101204</v>
      </c>
      <c r="I308" s="3">
        <v>201311</v>
      </c>
      <c r="J308" s="3">
        <v>4</v>
      </c>
      <c r="K308" s="8">
        <v>7.7</v>
      </c>
      <c r="L308" s="3">
        <f t="shared" si="16"/>
        <v>38.5</v>
      </c>
      <c r="M308" s="3">
        <f t="shared" si="17"/>
        <v>1</v>
      </c>
      <c r="N308" s="3">
        <f t="shared" si="18"/>
        <v>7.7</v>
      </c>
      <c r="O308" s="12">
        <f t="shared" si="19"/>
        <v>6.16</v>
      </c>
    </row>
    <row r="309" spans="1:15" s="1" customFormat="1" ht="19.5" customHeight="1">
      <c r="A309" s="2">
        <v>11181</v>
      </c>
      <c r="B309" s="3" t="s">
        <v>1110</v>
      </c>
      <c r="C309" s="3" t="s">
        <v>1111</v>
      </c>
      <c r="D309" s="3"/>
      <c r="E309" s="3" t="s">
        <v>769</v>
      </c>
      <c r="F309" s="3">
        <v>2</v>
      </c>
      <c r="G309" s="3">
        <v>201012</v>
      </c>
      <c r="H309" s="3">
        <v>1103015</v>
      </c>
      <c r="I309" s="3">
        <v>201211</v>
      </c>
      <c r="J309" s="3">
        <v>2</v>
      </c>
      <c r="K309" s="8">
        <v>58</v>
      </c>
      <c r="L309" s="3">
        <f t="shared" si="16"/>
        <v>116</v>
      </c>
      <c r="M309" s="3">
        <f t="shared" si="17"/>
        <v>0</v>
      </c>
      <c r="N309" s="3">
        <f t="shared" si="18"/>
        <v>0</v>
      </c>
      <c r="O309" s="12">
        <f t="shared" si="19"/>
        <v>0</v>
      </c>
    </row>
    <row r="310" spans="1:15" s="1" customFormat="1" ht="19.5" customHeight="1">
      <c r="A310" s="2">
        <v>11096</v>
      </c>
      <c r="B310" s="3" t="s">
        <v>1112</v>
      </c>
      <c r="C310" s="3" t="s">
        <v>1113</v>
      </c>
      <c r="D310" s="3" t="s">
        <v>1114</v>
      </c>
      <c r="E310" s="3" t="s">
        <v>907</v>
      </c>
      <c r="F310" s="3">
        <v>3</v>
      </c>
      <c r="G310" s="3">
        <v>1012</v>
      </c>
      <c r="H310" s="3">
        <v>1012</v>
      </c>
      <c r="I310" s="3">
        <v>201211</v>
      </c>
      <c r="J310" s="3">
        <v>3</v>
      </c>
      <c r="K310" s="8">
        <v>28</v>
      </c>
      <c r="L310" s="3">
        <f t="shared" si="16"/>
        <v>84</v>
      </c>
      <c r="M310" s="3">
        <f t="shared" si="17"/>
        <v>0</v>
      </c>
      <c r="N310" s="3">
        <f t="shared" si="18"/>
        <v>0</v>
      </c>
      <c r="O310" s="12">
        <f t="shared" si="19"/>
        <v>0</v>
      </c>
    </row>
    <row r="311" spans="1:15" s="1" customFormat="1" ht="19.5" customHeight="1">
      <c r="A311" s="2">
        <v>11052</v>
      </c>
      <c r="B311" s="3" t="s">
        <v>1115</v>
      </c>
      <c r="C311" s="3" t="s">
        <v>1116</v>
      </c>
      <c r="D311" s="3" t="s">
        <v>1117</v>
      </c>
      <c r="E311" s="3" t="s">
        <v>907</v>
      </c>
      <c r="F311" s="3">
        <v>21</v>
      </c>
      <c r="G311" s="3">
        <v>20110105</v>
      </c>
      <c r="H311" s="3">
        <v>8110105</v>
      </c>
      <c r="I311" s="3">
        <v>201212</v>
      </c>
      <c r="J311" s="3">
        <v>19</v>
      </c>
      <c r="K311" s="8">
        <v>1</v>
      </c>
      <c r="L311" s="3">
        <f t="shared" si="16"/>
        <v>21</v>
      </c>
      <c r="M311" s="3">
        <f t="shared" si="17"/>
        <v>2</v>
      </c>
      <c r="N311" s="3">
        <f t="shared" si="18"/>
        <v>2</v>
      </c>
      <c r="O311" s="12">
        <f t="shared" si="19"/>
        <v>1.6</v>
      </c>
    </row>
    <row r="312" spans="1:15" s="1" customFormat="1" ht="19.5" customHeight="1">
      <c r="A312" s="2">
        <v>10050</v>
      </c>
      <c r="B312" s="3" t="s">
        <v>1118</v>
      </c>
      <c r="C312" s="3" t="s">
        <v>1119</v>
      </c>
      <c r="D312" s="3" t="s">
        <v>334</v>
      </c>
      <c r="E312" s="3" t="s">
        <v>907</v>
      </c>
      <c r="F312" s="3">
        <v>2</v>
      </c>
      <c r="G312" s="3">
        <v>91111</v>
      </c>
      <c r="H312" s="3">
        <v>91111</v>
      </c>
      <c r="I312" s="3">
        <v>20121031</v>
      </c>
      <c r="J312" s="3">
        <v>2</v>
      </c>
      <c r="K312" s="8">
        <v>3.5</v>
      </c>
      <c r="L312" s="3">
        <f t="shared" si="16"/>
        <v>7</v>
      </c>
      <c r="M312" s="3">
        <f t="shared" si="17"/>
        <v>0</v>
      </c>
      <c r="N312" s="3">
        <f t="shared" si="18"/>
        <v>0</v>
      </c>
      <c r="O312" s="12">
        <f t="shared" si="19"/>
        <v>0</v>
      </c>
    </row>
    <row r="313" spans="1:15" s="1" customFormat="1" ht="19.5" customHeight="1">
      <c r="A313" s="2"/>
      <c r="B313" s="3" t="s">
        <v>1120</v>
      </c>
      <c r="C313" s="3" t="s">
        <v>1121</v>
      </c>
      <c r="D313" s="3" t="s">
        <v>1122</v>
      </c>
      <c r="E313" s="3" t="s">
        <v>528</v>
      </c>
      <c r="F313" s="3">
        <v>1</v>
      </c>
      <c r="G313" s="3">
        <v>201104</v>
      </c>
      <c r="H313" s="3">
        <v>110402</v>
      </c>
      <c r="I313" s="3">
        <v>201209</v>
      </c>
      <c r="J313" s="3">
        <v>0</v>
      </c>
      <c r="K313" s="8">
        <v>12</v>
      </c>
      <c r="L313" s="3">
        <f t="shared" si="16"/>
        <v>12</v>
      </c>
      <c r="M313" s="3">
        <f t="shared" si="17"/>
        <v>1</v>
      </c>
      <c r="N313" s="3">
        <f t="shared" si="18"/>
        <v>12</v>
      </c>
      <c r="O313" s="12">
        <f t="shared" si="19"/>
        <v>9.600000000000001</v>
      </c>
    </row>
    <row r="314" spans="12:15" ht="14.25">
      <c r="L314" s="10">
        <f>SUM(L2:L313)</f>
        <v>19208.250000000004</v>
      </c>
      <c r="M314" s="3">
        <f t="shared" si="17"/>
        <v>0</v>
      </c>
      <c r="N314" s="3">
        <f>SUM(N2:N313)</f>
        <v>6750.749999999998</v>
      </c>
      <c r="O314" s="12">
        <f t="shared" si="19"/>
        <v>5400.5999999999985</v>
      </c>
    </row>
  </sheetData>
  <printOptions/>
  <pageMargins left="0.75" right="0.75" top="1" bottom="1" header="0.5" footer="0.5"/>
  <pageSetup horizontalDpi="170" verticalDpi="17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2012-02-02T10:56:20Z</cp:lastPrinted>
  <dcterms:created xsi:type="dcterms:W3CDTF">2011-11-24T07:34:19Z</dcterms:created>
  <dcterms:modified xsi:type="dcterms:W3CDTF">2012-08-28T10:40:44Z</dcterms:modified>
  <cp:category/>
  <cp:version/>
  <cp:contentType/>
  <cp:contentStatus/>
</cp:coreProperties>
</file>